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635" activeTab="1"/>
  </bookViews>
  <sheets>
    <sheet name="овз 12-18 лет  (2)" sheetId="1" r:id="rId1"/>
    <sheet name="овз 7-11 лет 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74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Администратор</author>
  </authors>
  <commentList>
    <comment ref="A74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<sst xmlns="http://schemas.openxmlformats.org/spreadsheetml/2006/main" count="624" uniqueCount="144">
  <si>
    <t>Примерное меню и пищевая ценность приготовляемых блюд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</si>
  <si>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</si>
  <si>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</si>
  <si>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</si>
  <si>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</si>
  <si>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</si>
  <si>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</si>
  <si>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</si>
  <si>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</si>
  <si>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</si>
  <si>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</si>
  <si>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</si>
  <si>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</si>
  <si>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Итого за день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</si>
  <si>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</si>
  <si>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</si>
  <si>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</si>
  <si>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</si>
  <si>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</si>
  <si>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</si>
  <si>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</si>
  <si>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</si>
  <si>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</si>
  <si>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</si>
  <si>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</si>
  <si>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</si>
  <si>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</si>
  <si>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</si>
  <si>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 xml:space="preserve">Рацион: Школьное меню </t>
  </si>
  <si>
    <t xml:space="preserve">Кисломолочный продукт для детского питания </t>
  </si>
  <si>
    <t xml:space="preserve">Яблоко </t>
  </si>
  <si>
    <t xml:space="preserve">Чай с сахаром </t>
  </si>
  <si>
    <t xml:space="preserve">Сыр (порциями) </t>
  </si>
  <si>
    <t xml:space="preserve">Масло сливочное </t>
  </si>
  <si>
    <t xml:space="preserve">Тефтели из говядины с томатным соусом </t>
  </si>
  <si>
    <t xml:space="preserve">Биточки мясные с томатным соусом </t>
  </si>
  <si>
    <t xml:space="preserve">Завтрак  </t>
  </si>
  <si>
    <t xml:space="preserve">Итого за Завтрак  </t>
  </si>
  <si>
    <t>Плов из мяса птицы (филе)</t>
  </si>
  <si>
    <t xml:space="preserve"> </t>
  </si>
  <si>
    <t xml:space="preserve">Яйцо вареное </t>
  </si>
  <si>
    <t>Хлеб пшеничный обогащенный йодированным белком( для детей дошкольного и школьного возраста)</t>
  </si>
  <si>
    <t>Обед</t>
  </si>
  <si>
    <t>Итого за обед</t>
  </si>
  <si>
    <t>Суп картофельный с макаронными изделиями</t>
  </si>
  <si>
    <t xml:space="preserve">ОВЗ С 7 до 11лет </t>
  </si>
  <si>
    <t>Картофельное пюре</t>
  </si>
  <si>
    <t>Свекла отварная (порционно)</t>
  </si>
  <si>
    <t>Салат из моркови</t>
  </si>
  <si>
    <t xml:space="preserve">Салат из белокочанной капусты </t>
  </si>
  <si>
    <t>Свекла отварная ( порционно)</t>
  </si>
  <si>
    <t>Чай  с сахаром</t>
  </si>
  <si>
    <t>Каша рисовая рассыпчатая</t>
  </si>
  <si>
    <t xml:space="preserve">    </t>
  </si>
  <si>
    <t xml:space="preserve">Каша гречневая рассыпчатая </t>
  </si>
  <si>
    <t>Кисель плодовоягодный</t>
  </si>
  <si>
    <t xml:space="preserve">Каша  молочная вязкая "Дружба" с маслом </t>
  </si>
  <si>
    <t>***</t>
  </si>
  <si>
    <t>Бутерброд с маслом</t>
  </si>
  <si>
    <t>Сыр порционно</t>
  </si>
  <si>
    <t xml:space="preserve">Борщ с капустой и картофелем </t>
  </si>
  <si>
    <t xml:space="preserve">Рассольник ленинградский </t>
  </si>
  <si>
    <t>Суп картофельный с рисом</t>
  </si>
  <si>
    <t xml:space="preserve">Щи из свежей капусты </t>
  </si>
  <si>
    <t>Сок фруктовый</t>
  </si>
  <si>
    <t>Бутерброд с сыром</t>
  </si>
  <si>
    <t>40</t>
  </si>
  <si>
    <t>Котлеты куриные с соусом</t>
  </si>
  <si>
    <t xml:space="preserve">Макаронные изделия отварные </t>
  </si>
  <si>
    <t>Кофейный напиток</t>
  </si>
  <si>
    <t>Каша рисовая молочная  с маслом</t>
  </si>
  <si>
    <t>Итого за обед                                                                                                                                       750</t>
  </si>
  <si>
    <t xml:space="preserve">Йогурт  для детского питания </t>
  </si>
  <si>
    <t>Суп картофельный с горохом</t>
  </si>
  <si>
    <t xml:space="preserve">Суп-лапша </t>
  </si>
  <si>
    <t xml:space="preserve">Суп -  лапша </t>
  </si>
  <si>
    <t>Мясо птицы(филе), припущенное в томатном соусе</t>
  </si>
  <si>
    <t xml:space="preserve">Чай с  сахаром </t>
  </si>
  <si>
    <t>Суп с клецками</t>
  </si>
  <si>
    <t xml:space="preserve">         </t>
  </si>
  <si>
    <t xml:space="preserve">  </t>
  </si>
  <si>
    <t>Пюре гороховое</t>
  </si>
  <si>
    <t>Напиток яблочный</t>
  </si>
  <si>
    <t>Каша овсяная "Геркулес"молочная вязкая</t>
  </si>
  <si>
    <t xml:space="preserve">Рыба запеченая  с овощами (филе минтая) </t>
  </si>
  <si>
    <t>Каша пшенная   молочная жидкая</t>
  </si>
  <si>
    <t>Чай с сахаром и лимоном</t>
  </si>
  <si>
    <t>Итого за обед                                                                                                                                       800</t>
  </si>
  <si>
    <t>Итого за Завтрак                                                                                                                                500</t>
  </si>
  <si>
    <t>Огурцы свежие  ( порционно)</t>
  </si>
  <si>
    <t>Итого за Завтрак                                                                                                                              700</t>
  </si>
  <si>
    <t>Чай  с лимоном и  сахаром</t>
  </si>
  <si>
    <t>Плюшка Новомосковская</t>
  </si>
  <si>
    <t>Растегай с мясом</t>
  </si>
  <si>
    <t>Итого за Завтрак                                                                                                                                 710</t>
  </si>
  <si>
    <t>120</t>
  </si>
  <si>
    <t>Итого за Завтрак                                                                                                                                 540</t>
  </si>
  <si>
    <t>Усбосмак ( треугольник)</t>
  </si>
  <si>
    <t>Итого за Завтрак                                                                                                                                700</t>
  </si>
  <si>
    <t>Вак-беляш</t>
  </si>
  <si>
    <t xml:space="preserve">Огурцы свежие </t>
  </si>
  <si>
    <t>Жаркое по-домашнему</t>
  </si>
  <si>
    <t>Чай с молоком и сахаром</t>
  </si>
  <si>
    <t>Фрикадельки мясные с томатным соусом</t>
  </si>
  <si>
    <t>Итого за Завтрак                                                                                                                                 560</t>
  </si>
  <si>
    <t>Мясо птицы припущенное в томатном соусе</t>
  </si>
  <si>
    <t>Каша пшеничная рассыпчатая</t>
  </si>
  <si>
    <t>Итого за обед                                                                                                                                      700</t>
  </si>
  <si>
    <t>Итого за обед                                                                                                                                     740</t>
  </si>
  <si>
    <t>Итого за обед                                                                                                                                       700</t>
  </si>
  <si>
    <t>Котлеты из куриного филе с соусом</t>
  </si>
  <si>
    <t xml:space="preserve">Кисель плодовоягодный </t>
  </si>
  <si>
    <t>Овощи (порционно)</t>
  </si>
  <si>
    <t>Рыба тушеная с овощами</t>
  </si>
  <si>
    <t xml:space="preserve">Каша гречневая вязкая </t>
  </si>
  <si>
    <t xml:space="preserve">Итого за день                                                                                                                                     1255                                                                                                         </t>
  </si>
  <si>
    <t>Итого за обед                                                                                                                                        725</t>
  </si>
  <si>
    <t xml:space="preserve">Котлеты мясные </t>
  </si>
  <si>
    <t>с томатным соусом</t>
  </si>
  <si>
    <t xml:space="preserve">Каша перловая рассыпчатая </t>
  </si>
  <si>
    <t xml:space="preserve">Тефтели из говядины с рисом </t>
  </si>
  <si>
    <t>Макароны, запеченые с сыром</t>
  </si>
  <si>
    <t>порционно</t>
  </si>
  <si>
    <t>Итого за обед                                                                                                                                        700</t>
  </si>
  <si>
    <t>Итого за день                                                                                                                                     1400</t>
  </si>
  <si>
    <t>Итого за день                                                                                                                               1275</t>
  </si>
  <si>
    <t>Итого за Завтрак                                                                                                                                730</t>
  </si>
  <si>
    <t xml:space="preserve">Итого за день                                                                                                                                    1270                                                                                                         </t>
  </si>
  <si>
    <t>Огурцы соленые порционно</t>
  </si>
  <si>
    <t>Итого за завтрак                                                                                                                                 550</t>
  </si>
  <si>
    <t>Итого за обед                                                                                                                                     820</t>
  </si>
  <si>
    <t>Итого за Завтрак                                                                                                                              730</t>
  </si>
  <si>
    <t>Итого за обед                                                                                                                                       810</t>
  </si>
  <si>
    <t>Итого за обед                                                                                                                                       830</t>
  </si>
  <si>
    <t>Итого за Завтрак                                                                                                                                550</t>
  </si>
  <si>
    <t>Итого за обед                                                                                                                                        805</t>
  </si>
  <si>
    <t xml:space="preserve">Итого за день                                                                                                                                     1355                                                                                                         </t>
  </si>
  <si>
    <t>Итого за Завтрак                                                                                                                                 550</t>
  </si>
  <si>
    <t>Итого за Завтрак                                                                                                                                830</t>
  </si>
  <si>
    <t xml:space="preserve">Итого за день                                                                                                                                    1380                                                                                                         </t>
  </si>
  <si>
    <t>Итого за обед                                                                                                                                        800</t>
  </si>
  <si>
    <t>Итого за день                                                                                                                               1355</t>
  </si>
  <si>
    <t xml:space="preserve">ОВЗ С 12 до 18лет </t>
  </si>
  <si>
    <t>Итого за обед                                                                                                                                      820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</si>
</sst>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[&lt;=9999999]###\-####;\(###\)\ ###\-####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6" fillId="0" borderId="0">
      <alignment/>
      <protection/>
    </xf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9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 vertical="top"/>
    </xf>
    <xf numFmtId="1" fontId="21" fillId="0" borderId="11" xfId="0" applyNumberFormat="1" applyFont="1" applyFill="1" applyBorder="1" applyAlignment="1">
      <alignment horizontal="center" vertical="top"/>
    </xf>
    <xf numFmtId="49" fontId="21" fillId="0" borderId="0" xfId="0" applyNumberFormat="1" applyFont="1" applyAlignment="1">
      <alignment horizontal="center"/>
    </xf>
    <xf numFmtId="0" fontId="21" fillId="0" borderId="11" xfId="0" applyFont="1" applyFill="1" applyBorder="1" applyAlignment="1">
      <alignment horizontal="center" vertical="top"/>
    </xf>
    <xf numFmtId="172" fontId="21" fillId="0" borderId="11" xfId="0" applyNumberFormat="1" applyFont="1" applyFill="1" applyBorder="1" applyAlignment="1">
      <alignment horizontal="center" vertical="top"/>
    </xf>
    <xf numFmtId="2" fontId="24" fillId="0" borderId="11" xfId="0" applyNumberFormat="1" applyFont="1" applyFill="1" applyBorder="1" applyAlignment="1">
      <alignment horizontal="center" vertical="top"/>
    </xf>
    <xf numFmtId="0" fontId="24" fillId="0" borderId="0" xfId="0" applyFont="1" applyAlignment="1">
      <alignment/>
    </xf>
    <xf numFmtId="2" fontId="24" fillId="0" borderId="1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2" fontId="21" fillId="0" borderId="12" xfId="0" applyNumberFormat="1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  <xf numFmtId="2" fontId="21" fillId="0" borderId="12" xfId="0" applyNumberFormat="1" applyFont="1" applyFill="1" applyBorder="1" applyAlignment="1">
      <alignment horizontal="center" vertical="top"/>
    </xf>
    <xf numFmtId="0" fontId="21" fillId="0" borderId="11" xfId="70" applyNumberFormat="1" applyFont="1" applyFill="1" applyBorder="1" applyAlignment="1">
      <alignment horizontal="center" vertical="top"/>
      <protection/>
    </xf>
    <xf numFmtId="0" fontId="21" fillId="0" borderId="0" xfId="0" applyNumberFormat="1" applyFont="1" applyAlignment="1">
      <alignment horizontal="right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10" xfId="0" applyFont="1" applyFill="1" applyBorder="1" applyAlignment="1">
      <alignment indent="1"/>
    </xf>
    <xf numFmtId="0" fontId="21" fillId="0" borderId="0" xfId="0" applyFont="1" applyFill="1" applyBorder="1" applyAlignment="1">
      <alignment indent="1"/>
    </xf>
    <xf numFmtId="0" fontId="21" fillId="0" borderId="0" xfId="0" applyFont="1" applyFill="1" applyBorder="1" applyAlignment="1">
      <alignment horizontal="left" indent="1"/>
    </xf>
    <xf numFmtId="1" fontId="21" fillId="0" borderId="12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24" fillId="0" borderId="0" xfId="0" applyNumberFormat="1" applyFont="1" applyFill="1" applyAlignment="1">
      <alignment horizontal="right"/>
    </xf>
    <xf numFmtId="0" fontId="24" fillId="0" borderId="0" xfId="0" applyNumberFormat="1" applyFont="1" applyFill="1" applyAlignment="1">
      <alignment horizontal="left"/>
    </xf>
    <xf numFmtId="2" fontId="21" fillId="0" borderId="11" xfId="70" applyNumberFormat="1" applyFont="1" applyFill="1" applyBorder="1" applyAlignment="1">
      <alignment horizontal="center" vertical="top"/>
      <protection/>
    </xf>
    <xf numFmtId="0" fontId="21" fillId="0" borderId="11" xfId="70" applyFont="1" applyFill="1" applyBorder="1" applyAlignment="1">
      <alignment horizontal="left" vertical="top" wrapText="1"/>
      <protection/>
    </xf>
    <xf numFmtId="0" fontId="21" fillId="0" borderId="11" xfId="70" applyFont="1" applyFill="1" applyBorder="1" applyAlignment="1">
      <alignment horizontal="center" vertical="top"/>
      <protection/>
    </xf>
    <xf numFmtId="1" fontId="21" fillId="0" borderId="11" xfId="70" applyNumberFormat="1" applyFont="1" applyFill="1" applyBorder="1" applyAlignment="1">
      <alignment horizontal="center" vertical="top"/>
      <protection/>
    </xf>
    <xf numFmtId="172" fontId="21" fillId="0" borderId="11" xfId="70" applyNumberFormat="1" applyFont="1" applyFill="1" applyBorder="1" applyAlignment="1">
      <alignment horizontal="center" vertical="top"/>
      <protection/>
    </xf>
    <xf numFmtId="0" fontId="21" fillId="0" borderId="13" xfId="70" applyNumberFormat="1" applyFont="1" applyFill="1" applyBorder="1" applyAlignment="1">
      <alignment horizontal="center" vertical="top"/>
      <protection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4" fillId="0" borderId="14" xfId="0" applyFont="1" applyFill="1" applyBorder="1" applyAlignment="1">
      <alignment horizontal="left" wrapText="1"/>
    </xf>
    <xf numFmtId="0" fontId="24" fillId="0" borderId="15" xfId="0" applyFont="1" applyFill="1" applyBorder="1" applyAlignment="1">
      <alignment horizontal="left" wrapText="1"/>
    </xf>
    <xf numFmtId="0" fontId="24" fillId="0" borderId="16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/>
    </xf>
    <xf numFmtId="0" fontId="21" fillId="0" borderId="18" xfId="70" applyNumberFormat="1" applyFont="1" applyFill="1" applyBorder="1" applyAlignment="1">
      <alignment horizontal="left" vertical="top" wrapText="1"/>
      <protection/>
    </xf>
    <xf numFmtId="0" fontId="21" fillId="0" borderId="19" xfId="70" applyNumberFormat="1" applyFont="1" applyFill="1" applyBorder="1" applyAlignment="1">
      <alignment horizontal="left" vertical="top" wrapText="1"/>
      <protection/>
    </xf>
    <xf numFmtId="43" fontId="24" fillId="0" borderId="11" xfId="77" applyFont="1" applyFill="1" applyBorder="1" applyAlignment="1">
      <alignment horizontal="left"/>
    </xf>
    <xf numFmtId="0" fontId="24" fillId="0" borderId="0" xfId="0" applyNumberFormat="1" applyFont="1" applyFill="1" applyAlignment="1">
      <alignment horizontal="right"/>
    </xf>
    <xf numFmtId="0" fontId="24" fillId="0" borderId="11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14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1" fillId="0" borderId="10" xfId="0" applyFont="1" applyFill="1" applyBorder="1" applyAlignment="1">
      <alignment inden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/>
    </xf>
    <xf numFmtId="0" fontId="21" fillId="0" borderId="23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horizontal="left" wrapText="1"/>
    </xf>
    <xf numFmtId="0" fontId="24" fillId="0" borderId="15" xfId="0" applyFont="1" applyFill="1" applyBorder="1" applyAlignment="1">
      <alignment horizontal="left" wrapText="1"/>
    </xf>
    <xf numFmtId="0" fontId="24" fillId="0" borderId="16" xfId="0" applyFont="1" applyFill="1" applyBorder="1" applyAlignment="1">
      <alignment horizontal="left" wrapText="1"/>
    </xf>
    <xf numFmtId="0" fontId="24" fillId="0" borderId="0" xfId="0" applyNumberFormat="1" applyFont="1" applyFill="1" applyAlignment="1">
      <alignment horizontal="left"/>
    </xf>
    <xf numFmtId="0" fontId="24" fillId="0" borderId="0" xfId="0" applyNumberFormat="1" applyFont="1" applyFill="1" applyAlignment="1">
      <alignment horizontal="center"/>
    </xf>
    <xf numFmtId="49" fontId="21" fillId="0" borderId="11" xfId="70" applyNumberFormat="1" applyFont="1" applyFill="1" applyBorder="1" applyAlignment="1">
      <alignment horizontal="center" vertical="top"/>
      <protection/>
    </xf>
    <xf numFmtId="0" fontId="21" fillId="0" borderId="11" xfId="70" applyNumberFormat="1" applyFont="1" applyFill="1" applyBorder="1" applyAlignment="1">
      <alignment horizontal="left" vertical="top" wrapText="1"/>
      <protection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70" applyFont="1" applyFill="1" applyBorder="1" applyAlignment="1">
      <alignment horizontal="left" vertical="top" wrapText="1"/>
      <protection/>
    </xf>
    <xf numFmtId="0" fontId="21" fillId="0" borderId="13" xfId="70" applyNumberFormat="1" applyFont="1" applyFill="1" applyBorder="1" applyAlignment="1">
      <alignment horizontal="left" vertical="top" wrapText="1"/>
      <protection/>
    </xf>
    <xf numFmtId="0" fontId="21" fillId="0" borderId="12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1" fillId="0" borderId="24" xfId="0" applyNumberFormat="1" applyFont="1" applyFill="1" applyBorder="1" applyAlignment="1">
      <alignment horizontal="center" vertical="center" wrapText="1"/>
    </xf>
    <xf numFmtId="0" fontId="21" fillId="0" borderId="25" xfId="0" applyNumberFormat="1" applyFont="1" applyFill="1" applyBorder="1" applyAlignment="1">
      <alignment horizontal="center" vertical="center" wrapText="1"/>
    </xf>
    <xf numFmtId="0" fontId="21" fillId="0" borderId="26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indent="1"/>
    </xf>
    <xf numFmtId="0" fontId="21" fillId="0" borderId="27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Лист1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251</xdr:row>
      <xdr:rowOff>38100</xdr:rowOff>
    </xdr:from>
    <xdr:ext cx="0" cy="180975"/>
    <xdr:sp fLocksText="0">
      <xdr:nvSpPr>
        <xdr:cNvPr id="1" name="TextBox 1"/>
        <xdr:cNvSpPr txBox="1">
          <a:spLocks noChangeArrowheads="1"/>
        </xdr:cNvSpPr>
      </xdr:nvSpPr>
      <xdr:spPr>
        <a:xfrm>
          <a:off x="9686925" y="58321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251</xdr:row>
      <xdr:rowOff>38100</xdr:rowOff>
    </xdr:from>
    <xdr:ext cx="0" cy="180975"/>
    <xdr:sp fLocksText="0">
      <xdr:nvSpPr>
        <xdr:cNvPr id="1" name="TextBox 1"/>
        <xdr:cNvSpPr txBox="1">
          <a:spLocks noChangeArrowheads="1"/>
        </xdr:cNvSpPr>
      </xdr:nvSpPr>
      <xdr:spPr>
        <a:xfrm>
          <a:off x="9686925" y="58321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6"/>
  <sheetViews>
    <sheetView view="pageBreakPreview" zoomScaleSheetLayoutView="100" workbookViewId="0" topLeftCell="A58">
      <selection activeCell="E24" sqref="E24"/>
    </sheetView>
  </sheetViews>
  <sheetFormatPr defaultColWidth="9.00390625" defaultRowHeight="12.75"/>
  <cols>
    <col min="1" max="1" width="11.25390625" style="1" customWidth="1"/>
    <col min="2" max="2" width="14.375" style="1" customWidth="1"/>
    <col min="3" max="3" width="38.875" style="1" customWidth="1"/>
    <col min="4" max="4" width="12.125" style="1" customWidth="1"/>
    <col min="5" max="5" width="11.25390625" style="1" customWidth="1"/>
    <col min="6" max="6" width="10.375" style="1" customWidth="1"/>
    <col min="7" max="7" width="10.625" style="1" customWidth="1"/>
    <col min="8" max="8" width="18.125" style="1" customWidth="1"/>
    <col min="9" max="16384" width="9.125" style="1" customWidth="1"/>
  </cols>
  <sheetData>
    <row r="1" spans="1:8" ht="11.25" customHeight="1">
      <c r="A1" s="5"/>
      <c r="B1" s="3"/>
      <c r="C1" s="3"/>
      <c r="D1" s="3"/>
      <c r="E1" s="3"/>
      <c r="F1" s="3"/>
      <c r="G1" s="3"/>
      <c r="H1" s="3"/>
    </row>
    <row r="2" spans="1:8" ht="15.75" customHeight="1">
      <c r="A2" s="76" t="s">
        <v>0</v>
      </c>
      <c r="B2" s="76"/>
      <c r="C2" s="76"/>
      <c r="D2" s="76"/>
      <c r="E2" s="76"/>
      <c r="F2" s="76"/>
      <c r="G2" s="76"/>
      <c r="H2" s="76"/>
    </row>
    <row r="3" spans="1:8" ht="19.5" customHeight="1">
      <c r="A3" s="36" t="s">
        <v>28</v>
      </c>
      <c r="B3" s="36"/>
      <c r="C3" s="36"/>
      <c r="D3" s="36"/>
      <c r="E3" s="37" t="s">
        <v>1</v>
      </c>
      <c r="F3" s="75" t="s">
        <v>2</v>
      </c>
      <c r="G3" s="76"/>
      <c r="H3" s="76"/>
    </row>
    <row r="4" spans="1:8" ht="18" customHeight="1">
      <c r="A4" s="36" t="s">
        <v>142</v>
      </c>
      <c r="B4" s="36"/>
      <c r="C4" s="36"/>
      <c r="D4" s="58" t="s">
        <v>3</v>
      </c>
      <c r="E4" s="58"/>
      <c r="F4" s="38" t="s">
        <v>4</v>
      </c>
      <c r="G4" s="36"/>
      <c r="H4" s="36"/>
    </row>
    <row r="5" spans="1:8" ht="30.75" customHeight="1">
      <c r="A5" s="85" t="s">
        <v>5</v>
      </c>
      <c r="B5" s="85" t="s">
        <v>6</v>
      </c>
      <c r="C5" s="85"/>
      <c r="D5" s="85" t="s">
        <v>7</v>
      </c>
      <c r="E5" s="90" t="s">
        <v>8</v>
      </c>
      <c r="F5" s="90"/>
      <c r="G5" s="90"/>
      <c r="H5" s="85" t="s">
        <v>9</v>
      </c>
    </row>
    <row r="6" spans="1:8" ht="41.25" customHeight="1">
      <c r="A6" s="89"/>
      <c r="B6" s="86"/>
      <c r="C6" s="87"/>
      <c r="D6" s="89"/>
      <c r="E6" s="6" t="s">
        <v>10</v>
      </c>
      <c r="F6" s="6" t="s">
        <v>11</v>
      </c>
      <c r="G6" s="6" t="s">
        <v>12</v>
      </c>
      <c r="H6" s="89"/>
    </row>
    <row r="7" spans="1:8" ht="21.75" customHeight="1">
      <c r="A7" s="7">
        <v>1</v>
      </c>
      <c r="B7" s="91">
        <v>2</v>
      </c>
      <c r="C7" s="91"/>
      <c r="D7" s="7">
        <v>3</v>
      </c>
      <c r="E7" s="7">
        <v>4</v>
      </c>
      <c r="F7" s="7">
        <v>5</v>
      </c>
      <c r="G7" s="7">
        <v>6</v>
      </c>
      <c r="H7" s="7">
        <v>7</v>
      </c>
    </row>
    <row r="8" spans="1:14" ht="18.75" customHeight="1">
      <c r="A8" s="88" t="s">
        <v>36</v>
      </c>
      <c r="B8" s="88"/>
      <c r="C8" s="88"/>
      <c r="D8" s="88"/>
      <c r="E8" s="88"/>
      <c r="F8" s="88"/>
      <c r="G8" s="88"/>
      <c r="H8" s="88"/>
      <c r="K8" s="4"/>
      <c r="L8" s="4"/>
      <c r="M8" s="4"/>
      <c r="N8" s="4"/>
    </row>
    <row r="9" spans="1:8" ht="17.25" customHeight="1">
      <c r="A9" s="24">
        <v>302</v>
      </c>
      <c r="B9" s="78" t="s">
        <v>83</v>
      </c>
      <c r="C9" s="78"/>
      <c r="D9" s="24">
        <v>210</v>
      </c>
      <c r="E9" s="24">
        <v>8.1</v>
      </c>
      <c r="F9" s="24">
        <v>9.8</v>
      </c>
      <c r="G9" s="24">
        <v>35.6</v>
      </c>
      <c r="H9" s="24">
        <v>264</v>
      </c>
    </row>
    <row r="10" spans="1:8" ht="20.25" customHeight="1">
      <c r="A10" s="24">
        <v>3</v>
      </c>
      <c r="B10" s="78" t="s">
        <v>65</v>
      </c>
      <c r="C10" s="78"/>
      <c r="D10" s="24">
        <v>40</v>
      </c>
      <c r="E10" s="24">
        <v>5</v>
      </c>
      <c r="F10" s="24">
        <v>3</v>
      </c>
      <c r="G10" s="24">
        <v>14.5</v>
      </c>
      <c r="H10" s="24">
        <v>107</v>
      </c>
    </row>
    <row r="11" spans="1:14" ht="19.5" customHeight="1">
      <c r="A11" s="24">
        <v>306</v>
      </c>
      <c r="B11" s="78" t="s">
        <v>40</v>
      </c>
      <c r="C11" s="78"/>
      <c r="D11" s="24">
        <v>40</v>
      </c>
      <c r="E11" s="24">
        <v>5.08</v>
      </c>
      <c r="F11" s="24">
        <v>4.6</v>
      </c>
      <c r="G11" s="24">
        <v>0.28</v>
      </c>
      <c r="H11" s="24">
        <v>63</v>
      </c>
      <c r="N11" s="1" t="s">
        <v>53</v>
      </c>
    </row>
    <row r="12" spans="1:8" ht="18.75" customHeight="1">
      <c r="A12" s="24">
        <v>285</v>
      </c>
      <c r="B12" s="78" t="s">
        <v>77</v>
      </c>
      <c r="C12" s="78"/>
      <c r="D12" s="24">
        <v>200</v>
      </c>
      <c r="E12" s="24">
        <v>0</v>
      </c>
      <c r="F12" s="24">
        <v>0</v>
      </c>
      <c r="G12" s="24">
        <v>9.8</v>
      </c>
      <c r="H12" s="24">
        <v>40</v>
      </c>
    </row>
    <row r="13" spans="1:8" ht="18.75" customHeight="1">
      <c r="A13" s="24">
        <v>3</v>
      </c>
      <c r="B13" s="78" t="s">
        <v>41</v>
      </c>
      <c r="C13" s="78"/>
      <c r="D13" s="24">
        <v>60</v>
      </c>
      <c r="E13" s="24">
        <v>4</v>
      </c>
      <c r="F13" s="24">
        <v>1</v>
      </c>
      <c r="G13" s="24">
        <v>24</v>
      </c>
      <c r="H13" s="24">
        <v>118</v>
      </c>
    </row>
    <row r="14" spans="1:14" ht="0.75" customHeight="1">
      <c r="A14" s="8"/>
      <c r="B14" s="60"/>
      <c r="C14" s="61"/>
      <c r="D14" s="9"/>
      <c r="E14" s="9"/>
      <c r="F14" s="12"/>
      <c r="G14" s="12"/>
      <c r="H14" s="9"/>
      <c r="K14" s="4"/>
      <c r="L14" s="4"/>
      <c r="M14" s="4"/>
      <c r="N14" s="4"/>
    </row>
    <row r="15" spans="1:8" s="14" customFormat="1" ht="21.75" customHeight="1">
      <c r="A15" s="57" t="s">
        <v>129</v>
      </c>
      <c r="B15" s="57"/>
      <c r="C15" s="57"/>
      <c r="D15" s="57"/>
      <c r="E15" s="13">
        <f>SUM(E9:E14)</f>
        <v>22.18</v>
      </c>
      <c r="F15" s="13">
        <f>SUM(F9:F14)</f>
        <v>18.4</v>
      </c>
      <c r="G15" s="13">
        <f>SUM(G9:G14)</f>
        <v>84.18</v>
      </c>
      <c r="H15" s="13">
        <f>SUM(H9:H14)</f>
        <v>592</v>
      </c>
    </row>
    <row r="16" spans="1:8" s="14" customFormat="1" ht="12.75">
      <c r="A16" s="88" t="s">
        <v>42</v>
      </c>
      <c r="B16" s="88"/>
      <c r="C16" s="88"/>
      <c r="D16" s="88"/>
      <c r="E16" s="88"/>
      <c r="F16" s="88"/>
      <c r="G16" s="88"/>
      <c r="H16" s="88"/>
    </row>
    <row r="17" spans="1:8" s="14" customFormat="1" ht="12.75">
      <c r="A17" s="20"/>
      <c r="B17" s="32"/>
      <c r="C17" s="31"/>
      <c r="D17" s="19"/>
      <c r="E17" s="20"/>
      <c r="F17" s="20"/>
      <c r="G17" s="20"/>
      <c r="H17" s="20"/>
    </row>
    <row r="18" spans="1:8" ht="18.75" customHeight="1">
      <c r="A18" s="8">
        <v>1</v>
      </c>
      <c r="B18" s="79" t="s">
        <v>100</v>
      </c>
      <c r="C18" s="79"/>
      <c r="D18" s="11">
        <v>50</v>
      </c>
      <c r="E18" s="8">
        <v>0.35</v>
      </c>
      <c r="F18" s="8">
        <v>0.05</v>
      </c>
      <c r="G18" s="8">
        <v>0.95</v>
      </c>
      <c r="H18" s="8">
        <v>5.5</v>
      </c>
    </row>
    <row r="19" spans="1:8" ht="12.75">
      <c r="A19" s="8">
        <v>140</v>
      </c>
      <c r="B19" s="79" t="s">
        <v>44</v>
      </c>
      <c r="C19" s="79"/>
      <c r="D19" s="11">
        <v>300</v>
      </c>
      <c r="E19" s="8">
        <v>2.4</v>
      </c>
      <c r="F19" s="8">
        <v>2.4</v>
      </c>
      <c r="G19" s="8">
        <v>20.4</v>
      </c>
      <c r="H19" s="8">
        <v>116</v>
      </c>
    </row>
    <row r="20" spans="1:8" ht="12.75">
      <c r="A20" s="24">
        <v>97</v>
      </c>
      <c r="B20" s="78" t="s">
        <v>101</v>
      </c>
      <c r="C20" s="78"/>
      <c r="D20" s="24">
        <v>240</v>
      </c>
      <c r="E20" s="24">
        <v>23.16</v>
      </c>
      <c r="F20" s="24">
        <v>23.88</v>
      </c>
      <c r="G20" s="24">
        <v>22.68</v>
      </c>
      <c r="H20" s="24">
        <v>401</v>
      </c>
    </row>
    <row r="21" spans="1:8" ht="12.75">
      <c r="A21" s="24">
        <v>292</v>
      </c>
      <c r="B21" s="78" t="s">
        <v>82</v>
      </c>
      <c r="C21" s="78"/>
      <c r="D21" s="24">
        <v>200</v>
      </c>
      <c r="E21" s="24">
        <v>0</v>
      </c>
      <c r="F21" s="24">
        <v>0</v>
      </c>
      <c r="G21" s="24">
        <v>23.5</v>
      </c>
      <c r="H21" s="24">
        <v>89</v>
      </c>
    </row>
    <row r="22" spans="1:8" ht="30.75" customHeight="1">
      <c r="A22" s="24">
        <v>3</v>
      </c>
      <c r="B22" s="78" t="s">
        <v>41</v>
      </c>
      <c r="C22" s="78"/>
      <c r="D22" s="24">
        <v>30</v>
      </c>
      <c r="E22" s="24">
        <v>2</v>
      </c>
      <c r="F22" s="24">
        <v>0.3</v>
      </c>
      <c r="G22" s="24">
        <v>12</v>
      </c>
      <c r="H22" s="24">
        <v>59</v>
      </c>
    </row>
    <row r="23" spans="1:8" ht="12.75">
      <c r="A23" s="59" t="s">
        <v>143</v>
      </c>
      <c r="B23" s="59"/>
      <c r="C23" s="59"/>
      <c r="D23" s="59"/>
      <c r="E23" s="13">
        <f>E18+E19+E20+E21+E22</f>
        <v>27.91</v>
      </c>
      <c r="F23" s="13">
        <f>F18+F19+F20+F21+F22</f>
        <v>26.63</v>
      </c>
      <c r="G23" s="13">
        <f>G18+G19+G20+G21+G22</f>
        <v>79.53</v>
      </c>
      <c r="H23" s="13">
        <f>H18+H19+H20+H21+H22</f>
        <v>670.5</v>
      </c>
    </row>
    <row r="24" spans="1:8" ht="17.25" customHeight="1">
      <c r="A24" s="65" t="s">
        <v>13</v>
      </c>
      <c r="B24" s="66"/>
      <c r="C24" s="67"/>
      <c r="D24" s="45">
        <v>1370</v>
      </c>
      <c r="E24" s="15">
        <f>E15+E23</f>
        <v>50.09</v>
      </c>
      <c r="F24" s="15">
        <f>F15+F23</f>
        <v>45.03</v>
      </c>
      <c r="G24" s="15">
        <f>G15+G23</f>
        <v>163.71</v>
      </c>
      <c r="H24" s="15">
        <f>H15+H23</f>
        <v>1262.5</v>
      </c>
    </row>
    <row r="25" spans="1:8" ht="11.25" customHeight="1">
      <c r="A25" s="16"/>
      <c r="B25" s="16"/>
      <c r="C25" s="16"/>
      <c r="D25" s="17"/>
      <c r="E25" s="18"/>
      <c r="F25" s="18"/>
      <c r="G25" s="18"/>
      <c r="H25" s="18"/>
    </row>
    <row r="26" spans="1:8" ht="11.25" customHeight="1">
      <c r="A26" s="16"/>
      <c r="B26" s="16"/>
      <c r="C26" s="16"/>
      <c r="D26" s="17"/>
      <c r="E26" s="18"/>
      <c r="F26" s="18"/>
      <c r="G26" s="18"/>
      <c r="H26" s="18"/>
    </row>
    <row r="27" spans="1:8" ht="11.25" customHeight="1">
      <c r="A27" s="16"/>
      <c r="B27" s="16"/>
      <c r="C27" s="16"/>
      <c r="D27" s="17"/>
      <c r="E27" s="18"/>
      <c r="F27" s="18"/>
      <c r="G27" s="18"/>
      <c r="H27" s="18"/>
    </row>
    <row r="28" spans="1:9" ht="11.25" customHeight="1">
      <c r="A28" s="16"/>
      <c r="B28" s="16"/>
      <c r="C28" s="16"/>
      <c r="D28" s="17"/>
      <c r="E28" s="18"/>
      <c r="F28" s="18"/>
      <c r="G28" s="18"/>
      <c r="H28" s="18"/>
      <c r="I28" s="48"/>
    </row>
    <row r="29" spans="1:8" ht="11.25" customHeight="1">
      <c r="A29" s="16"/>
      <c r="B29" s="16"/>
      <c r="C29" s="16"/>
      <c r="D29" s="17"/>
      <c r="E29" s="18"/>
      <c r="F29" s="18"/>
      <c r="G29" s="18"/>
      <c r="H29" s="18"/>
    </row>
    <row r="30" spans="1:8" ht="11.25" customHeight="1">
      <c r="A30" s="16"/>
      <c r="B30" s="16"/>
      <c r="C30" s="16"/>
      <c r="D30" s="17"/>
      <c r="E30" s="18"/>
      <c r="F30" s="18"/>
      <c r="G30" s="18"/>
      <c r="H30" s="18"/>
    </row>
    <row r="31" spans="1:8" ht="11.25" customHeight="1">
      <c r="A31" s="16"/>
      <c r="B31" s="16"/>
      <c r="C31" s="16"/>
      <c r="D31" s="17"/>
      <c r="E31" s="18"/>
      <c r="F31" s="18"/>
      <c r="G31" s="18"/>
      <c r="H31" s="18"/>
    </row>
    <row r="32" spans="1:8" ht="18.75" customHeight="1">
      <c r="A32" s="75" t="s">
        <v>14</v>
      </c>
      <c r="B32" s="75"/>
      <c r="C32" s="75"/>
      <c r="D32" s="75"/>
      <c r="E32" s="75"/>
      <c r="F32" s="75"/>
      <c r="G32" s="75"/>
      <c r="H32" s="75"/>
    </row>
    <row r="33" spans="1:8" ht="23.25" customHeight="1">
      <c r="A33" s="36" t="s">
        <v>28</v>
      </c>
      <c r="B33" s="36"/>
      <c r="C33" s="36"/>
      <c r="D33" s="36"/>
      <c r="E33" s="37" t="s">
        <v>1</v>
      </c>
      <c r="F33" s="75" t="s">
        <v>15</v>
      </c>
      <c r="G33" s="76"/>
      <c r="H33" s="76"/>
    </row>
    <row r="34" spans="1:8" ht="18.75" customHeight="1">
      <c r="A34" s="36"/>
      <c r="B34" s="36"/>
      <c r="C34" s="36"/>
      <c r="D34" s="58" t="s">
        <v>3</v>
      </c>
      <c r="E34" s="58"/>
      <c r="F34" s="38" t="s">
        <v>4</v>
      </c>
      <c r="G34" s="36"/>
      <c r="H34" s="36"/>
    </row>
    <row r="35" spans="1:8" ht="21.75" customHeight="1">
      <c r="A35" s="85" t="s">
        <v>5</v>
      </c>
      <c r="B35" s="85" t="s">
        <v>6</v>
      </c>
      <c r="C35" s="85"/>
      <c r="D35" s="85" t="s">
        <v>7</v>
      </c>
      <c r="E35" s="90" t="s">
        <v>8</v>
      </c>
      <c r="F35" s="90"/>
      <c r="G35" s="90"/>
      <c r="H35" s="85" t="s">
        <v>9</v>
      </c>
    </row>
    <row r="36" spans="1:8" ht="22.5" customHeight="1">
      <c r="A36" s="89"/>
      <c r="B36" s="86"/>
      <c r="C36" s="87"/>
      <c r="D36" s="89"/>
      <c r="E36" s="6" t="s">
        <v>10</v>
      </c>
      <c r="F36" s="6" t="s">
        <v>11</v>
      </c>
      <c r="G36" s="6" t="s">
        <v>12</v>
      </c>
      <c r="H36" s="89"/>
    </row>
    <row r="37" spans="1:8" ht="18" customHeight="1">
      <c r="A37" s="7">
        <v>1</v>
      </c>
      <c r="B37" s="91">
        <v>2</v>
      </c>
      <c r="C37" s="91"/>
      <c r="D37" s="7">
        <v>3</v>
      </c>
      <c r="E37" s="7">
        <v>4</v>
      </c>
      <c r="F37" s="7">
        <v>5</v>
      </c>
      <c r="G37" s="7">
        <v>6</v>
      </c>
      <c r="H37" s="7">
        <v>7</v>
      </c>
    </row>
    <row r="38" spans="1:8" ht="18.75" customHeight="1">
      <c r="A38" s="88" t="s">
        <v>36</v>
      </c>
      <c r="B38" s="88"/>
      <c r="C38" s="88"/>
      <c r="D38" s="88"/>
      <c r="E38" s="88"/>
      <c r="F38" s="88"/>
      <c r="G38" s="88"/>
      <c r="H38" s="88"/>
    </row>
    <row r="39" spans="1:8" ht="21" customHeight="1">
      <c r="A39" s="24">
        <v>98</v>
      </c>
      <c r="B39" s="78" t="s">
        <v>35</v>
      </c>
      <c r="C39" s="78"/>
      <c r="D39" s="24">
        <v>100</v>
      </c>
      <c r="E39" s="24">
        <v>9.76</v>
      </c>
      <c r="F39" s="24">
        <v>14.82</v>
      </c>
      <c r="G39" s="24">
        <v>12.49</v>
      </c>
      <c r="H39" s="24">
        <v>225</v>
      </c>
    </row>
    <row r="40" spans="1:8" ht="18" customHeight="1">
      <c r="A40" s="24">
        <v>212</v>
      </c>
      <c r="B40" s="78" t="s">
        <v>68</v>
      </c>
      <c r="C40" s="78"/>
      <c r="D40" s="24">
        <v>180</v>
      </c>
      <c r="E40" s="24">
        <v>5.53</v>
      </c>
      <c r="F40" s="24">
        <v>3.94</v>
      </c>
      <c r="G40" s="24">
        <v>33.01</v>
      </c>
      <c r="H40" s="24">
        <v>193</v>
      </c>
    </row>
    <row r="41" spans="1:8" ht="18" customHeight="1">
      <c r="A41" s="24" t="s">
        <v>57</v>
      </c>
      <c r="B41" s="78" t="s">
        <v>64</v>
      </c>
      <c r="C41" s="78"/>
      <c r="D41" s="24">
        <v>200</v>
      </c>
      <c r="E41" s="24">
        <v>1</v>
      </c>
      <c r="F41" s="24">
        <v>0.2</v>
      </c>
      <c r="G41" s="24">
        <v>20</v>
      </c>
      <c r="H41" s="24">
        <v>92</v>
      </c>
    </row>
    <row r="42" spans="1:8" ht="16.5" customHeight="1">
      <c r="A42" s="24">
        <v>685</v>
      </c>
      <c r="B42" s="78" t="s">
        <v>31</v>
      </c>
      <c r="C42" s="78"/>
      <c r="D42" s="24">
        <v>200</v>
      </c>
      <c r="E42" s="24">
        <v>0</v>
      </c>
      <c r="F42" s="24">
        <v>0</v>
      </c>
      <c r="G42" s="24">
        <v>9.98</v>
      </c>
      <c r="H42" s="24">
        <v>40</v>
      </c>
    </row>
    <row r="43" spans="1:8" ht="34.5" customHeight="1">
      <c r="A43" s="8">
        <v>3</v>
      </c>
      <c r="B43" s="79" t="s">
        <v>41</v>
      </c>
      <c r="C43" s="79"/>
      <c r="D43" s="9">
        <v>50</v>
      </c>
      <c r="E43" s="9">
        <v>4</v>
      </c>
      <c r="F43" s="12">
        <v>1</v>
      </c>
      <c r="G43" s="12">
        <v>24</v>
      </c>
      <c r="H43" s="9">
        <v>118</v>
      </c>
    </row>
    <row r="44" spans="1:8" ht="19.5" customHeight="1">
      <c r="A44" s="59" t="s">
        <v>131</v>
      </c>
      <c r="B44" s="59"/>
      <c r="C44" s="59"/>
      <c r="D44" s="59"/>
      <c r="E44" s="13">
        <f>SUM(E39:E43)</f>
        <v>20.29</v>
      </c>
      <c r="F44" s="13">
        <f>SUM(F39:F43)</f>
        <v>19.96</v>
      </c>
      <c r="G44" s="13">
        <f>SUM(G39:G43)</f>
        <v>99.48</v>
      </c>
      <c r="H44" s="13">
        <f>H39+H40+H41+H42+H43</f>
        <v>668</v>
      </c>
    </row>
    <row r="45" spans="1:8" ht="18.75" customHeight="1">
      <c r="A45" s="68" t="s">
        <v>42</v>
      </c>
      <c r="B45" s="68"/>
      <c r="C45" s="68"/>
      <c r="D45" s="68"/>
      <c r="E45" s="68"/>
      <c r="F45" s="68"/>
      <c r="G45" s="68"/>
      <c r="H45" s="68"/>
    </row>
    <row r="46" spans="1:8" ht="18.75" customHeight="1">
      <c r="A46" s="19">
        <v>6</v>
      </c>
      <c r="B46" s="92" t="s">
        <v>128</v>
      </c>
      <c r="C46" s="30" t="s">
        <v>122</v>
      </c>
      <c r="D46" s="19">
        <v>80</v>
      </c>
      <c r="E46" s="19">
        <v>3.04</v>
      </c>
      <c r="F46" s="19">
        <v>3.4</v>
      </c>
      <c r="G46" s="19">
        <v>15.5</v>
      </c>
      <c r="H46" s="19">
        <v>41</v>
      </c>
    </row>
    <row r="47" spans="1:8" ht="24" customHeight="1">
      <c r="A47" s="8">
        <v>63</v>
      </c>
      <c r="B47" s="79" t="s">
        <v>73</v>
      </c>
      <c r="C47" s="79"/>
      <c r="D47" s="11">
        <v>300</v>
      </c>
      <c r="E47" s="8">
        <v>6</v>
      </c>
      <c r="F47" s="8">
        <v>6</v>
      </c>
      <c r="G47" s="8">
        <v>20.4</v>
      </c>
      <c r="H47" s="8">
        <v>154</v>
      </c>
    </row>
    <row r="48" spans="1:8" ht="19.5" customHeight="1">
      <c r="A48" s="24">
        <v>131</v>
      </c>
      <c r="B48" s="78" t="s">
        <v>38</v>
      </c>
      <c r="C48" s="78"/>
      <c r="D48" s="24">
        <v>170</v>
      </c>
      <c r="E48" s="24">
        <v>14.37</v>
      </c>
      <c r="F48" s="24">
        <v>15.78</v>
      </c>
      <c r="G48" s="24">
        <v>35.23</v>
      </c>
      <c r="H48" s="24">
        <v>340</v>
      </c>
    </row>
    <row r="49" spans="1:8" ht="21" customHeight="1">
      <c r="A49" s="24">
        <v>685</v>
      </c>
      <c r="B49" s="78" t="s">
        <v>102</v>
      </c>
      <c r="C49" s="78"/>
      <c r="D49" s="24">
        <v>200</v>
      </c>
      <c r="E49" s="24">
        <v>1.4</v>
      </c>
      <c r="F49" s="24">
        <v>1.4</v>
      </c>
      <c r="G49" s="24">
        <v>11.2</v>
      </c>
      <c r="H49" s="24">
        <v>61</v>
      </c>
    </row>
    <row r="50" spans="1:8" ht="24" customHeight="1" hidden="1">
      <c r="A50" s="24"/>
      <c r="B50" s="55"/>
      <c r="C50" s="56"/>
      <c r="D50" s="24"/>
      <c r="E50" s="24"/>
      <c r="F50" s="24"/>
      <c r="G50" s="24"/>
      <c r="H50" s="24"/>
    </row>
    <row r="51" spans="1:8" ht="30.75" customHeight="1">
      <c r="A51" s="8">
        <v>3</v>
      </c>
      <c r="B51" s="79" t="s">
        <v>41</v>
      </c>
      <c r="C51" s="79"/>
      <c r="D51" s="9">
        <v>50</v>
      </c>
      <c r="E51" s="9">
        <v>4</v>
      </c>
      <c r="F51" s="12">
        <v>1</v>
      </c>
      <c r="G51" s="12">
        <v>24</v>
      </c>
      <c r="H51" s="9">
        <v>118</v>
      </c>
    </row>
    <row r="52" spans="1:8" ht="16.5" customHeight="1">
      <c r="A52" s="54" t="s">
        <v>87</v>
      </c>
      <c r="B52" s="54"/>
      <c r="C52" s="54"/>
      <c r="D52" s="54"/>
      <c r="E52" s="15">
        <f>E46+E47+E48+E49+E51</f>
        <v>28.809999999999995</v>
      </c>
      <c r="F52" s="15">
        <f>F46+F47+F48+F49+F51</f>
        <v>27.58</v>
      </c>
      <c r="G52" s="15">
        <f>G46+G47+G48+G49+G51</f>
        <v>106.33</v>
      </c>
      <c r="H52" s="15">
        <f>H46+H47+H48+H49+H51</f>
        <v>714</v>
      </c>
    </row>
    <row r="53" spans="1:8" ht="15.75" customHeight="1">
      <c r="A53" s="54" t="s">
        <v>13</v>
      </c>
      <c r="B53" s="54"/>
      <c r="C53" s="54"/>
      <c r="D53" s="45">
        <v>1530</v>
      </c>
      <c r="E53" s="15">
        <f>E52+E44</f>
        <v>49.099999999999994</v>
      </c>
      <c r="F53" s="15">
        <f>F52+F44</f>
        <v>47.54</v>
      </c>
      <c r="G53" s="15">
        <f>G52+G44</f>
        <v>205.81</v>
      </c>
      <c r="H53" s="15">
        <f>H44+H52</f>
        <v>1382</v>
      </c>
    </row>
    <row r="54" spans="1:8" ht="15.75" customHeight="1">
      <c r="A54" s="26"/>
      <c r="B54" s="26"/>
      <c r="C54" s="26"/>
      <c r="D54" s="46"/>
      <c r="E54" s="27"/>
      <c r="F54" s="27"/>
      <c r="G54" s="27"/>
      <c r="H54" s="27"/>
    </row>
    <row r="55" spans="1:8" ht="15.75" customHeight="1">
      <c r="A55" s="26"/>
      <c r="B55" s="26"/>
      <c r="C55" s="26"/>
      <c r="D55" s="46"/>
      <c r="E55" s="27"/>
      <c r="F55" s="27"/>
      <c r="G55" s="27"/>
      <c r="H55" s="27"/>
    </row>
    <row r="56" spans="1:8" ht="22.5" customHeight="1">
      <c r="A56" s="26"/>
      <c r="B56" s="26"/>
      <c r="C56" s="26"/>
      <c r="D56" s="26"/>
      <c r="E56" s="27"/>
      <c r="F56" s="27"/>
      <c r="G56" s="27"/>
      <c r="H56" s="27"/>
    </row>
    <row r="57" spans="1:8" ht="17.25" customHeight="1">
      <c r="A57" s="75" t="s">
        <v>16</v>
      </c>
      <c r="B57" s="75"/>
      <c r="C57" s="75"/>
      <c r="D57" s="75"/>
      <c r="E57" s="75"/>
      <c r="F57" s="75"/>
      <c r="G57" s="75"/>
      <c r="H57" s="75"/>
    </row>
    <row r="58" spans="1:8" ht="17.25" customHeight="1">
      <c r="A58" s="36" t="s">
        <v>28</v>
      </c>
      <c r="B58" s="36"/>
      <c r="C58" s="36"/>
      <c r="D58" s="36"/>
      <c r="E58" s="37" t="s">
        <v>1</v>
      </c>
      <c r="F58" s="75" t="s">
        <v>17</v>
      </c>
      <c r="G58" s="76"/>
      <c r="H58" s="76"/>
    </row>
    <row r="59" spans="1:8" ht="16.5" customHeight="1">
      <c r="A59" s="36"/>
      <c r="B59" s="36"/>
      <c r="C59" s="36"/>
      <c r="D59" s="58" t="s">
        <v>3</v>
      </c>
      <c r="E59" s="58"/>
      <c r="F59" s="38" t="s">
        <v>4</v>
      </c>
      <c r="G59" s="36"/>
      <c r="H59" s="36"/>
    </row>
    <row r="60" spans="1:8" ht="21.75" customHeight="1">
      <c r="A60" s="85" t="s">
        <v>5</v>
      </c>
      <c r="B60" s="85" t="s">
        <v>6</v>
      </c>
      <c r="C60" s="85"/>
      <c r="D60" s="85" t="s">
        <v>7</v>
      </c>
      <c r="E60" s="90" t="s">
        <v>8</v>
      </c>
      <c r="F60" s="90"/>
      <c r="G60" s="90"/>
      <c r="H60" s="85" t="s">
        <v>9</v>
      </c>
    </row>
    <row r="61" spans="1:8" ht="21" customHeight="1">
      <c r="A61" s="89"/>
      <c r="B61" s="86"/>
      <c r="C61" s="87"/>
      <c r="D61" s="89"/>
      <c r="E61" s="6" t="s">
        <v>10</v>
      </c>
      <c r="F61" s="6" t="s">
        <v>11</v>
      </c>
      <c r="G61" s="6" t="s">
        <v>12</v>
      </c>
      <c r="H61" s="89"/>
    </row>
    <row r="62" spans="1:8" ht="11.25" customHeight="1">
      <c r="A62" s="7">
        <v>1</v>
      </c>
      <c r="B62" s="91">
        <v>2</v>
      </c>
      <c r="C62" s="91"/>
      <c r="D62" s="7">
        <v>3</v>
      </c>
      <c r="E62" s="7">
        <v>4</v>
      </c>
      <c r="F62" s="7">
        <v>5</v>
      </c>
      <c r="G62" s="7">
        <v>6</v>
      </c>
      <c r="H62" s="7">
        <v>7</v>
      </c>
    </row>
    <row r="63" spans="1:8" ht="22.5" customHeight="1">
      <c r="A63" s="88" t="s">
        <v>36</v>
      </c>
      <c r="B63" s="88"/>
      <c r="C63" s="88"/>
      <c r="D63" s="88"/>
      <c r="E63" s="88"/>
      <c r="F63" s="88"/>
      <c r="G63" s="88"/>
      <c r="H63" s="88"/>
    </row>
    <row r="64" spans="1:8" ht="18" customHeight="1">
      <c r="A64" s="39">
        <v>80</v>
      </c>
      <c r="B64" s="80" t="s">
        <v>84</v>
      </c>
      <c r="C64" s="80"/>
      <c r="D64" s="41">
        <v>140</v>
      </c>
      <c r="E64" s="39">
        <v>10.25</v>
      </c>
      <c r="F64" s="39">
        <v>6.6</v>
      </c>
      <c r="G64" s="39">
        <v>2.2</v>
      </c>
      <c r="H64" s="24">
        <v>110</v>
      </c>
    </row>
    <row r="65" spans="1:8" ht="18" customHeight="1">
      <c r="A65" s="24">
        <v>176</v>
      </c>
      <c r="B65" s="80" t="s">
        <v>52</v>
      </c>
      <c r="C65" s="80"/>
      <c r="D65" s="42">
        <v>150</v>
      </c>
      <c r="E65" s="39">
        <v>3.6</v>
      </c>
      <c r="F65" s="39">
        <v>3.92</v>
      </c>
      <c r="G65" s="39">
        <v>36.95</v>
      </c>
      <c r="H65" s="24">
        <v>201</v>
      </c>
    </row>
    <row r="66" spans="1:8" ht="17.25" customHeight="1">
      <c r="A66" s="24">
        <v>285</v>
      </c>
      <c r="B66" s="80" t="s">
        <v>91</v>
      </c>
      <c r="C66" s="80"/>
      <c r="D66" s="42">
        <v>200</v>
      </c>
      <c r="E66" s="41">
        <v>0</v>
      </c>
      <c r="F66" s="41">
        <v>0</v>
      </c>
      <c r="G66" s="43">
        <v>9.3</v>
      </c>
      <c r="H66" s="42">
        <v>37</v>
      </c>
    </row>
    <row r="67" spans="1:8" ht="17.25" customHeight="1">
      <c r="A67" s="24" t="s">
        <v>57</v>
      </c>
      <c r="B67" s="80" t="s">
        <v>30</v>
      </c>
      <c r="C67" s="80"/>
      <c r="D67" s="42">
        <v>120</v>
      </c>
      <c r="E67" s="41">
        <v>0.5</v>
      </c>
      <c r="F67" s="41">
        <v>0.5</v>
      </c>
      <c r="G67" s="43">
        <v>12.3</v>
      </c>
      <c r="H67" s="42">
        <v>59</v>
      </c>
    </row>
    <row r="68" spans="1:8" ht="33" customHeight="1">
      <c r="A68" s="8">
        <v>3</v>
      </c>
      <c r="B68" s="79" t="s">
        <v>41</v>
      </c>
      <c r="C68" s="79"/>
      <c r="D68" s="9">
        <v>50</v>
      </c>
      <c r="E68" s="9">
        <v>4</v>
      </c>
      <c r="F68" s="12">
        <v>1</v>
      </c>
      <c r="G68" s="12">
        <v>24</v>
      </c>
      <c r="H68" s="9">
        <v>118</v>
      </c>
    </row>
    <row r="69" spans="1:8" ht="17.25" customHeight="1">
      <c r="A69" s="65" t="s">
        <v>37</v>
      </c>
      <c r="B69" s="66"/>
      <c r="C69" s="67"/>
      <c r="D69" s="45">
        <v>660</v>
      </c>
      <c r="E69" s="15">
        <f>SUM(E64:E68)</f>
        <v>18.35</v>
      </c>
      <c r="F69" s="15">
        <f>SUM(F64:F68)</f>
        <v>12.02</v>
      </c>
      <c r="G69" s="15">
        <f>SUM(G64:G68)</f>
        <v>84.75</v>
      </c>
      <c r="H69" s="15">
        <f>SUM(H64:H68)</f>
        <v>525</v>
      </c>
    </row>
    <row r="70" spans="1:8" ht="11.25" customHeight="1">
      <c r="A70" s="88" t="s">
        <v>42</v>
      </c>
      <c r="B70" s="88"/>
      <c r="C70" s="88"/>
      <c r="D70" s="88"/>
      <c r="E70" s="88"/>
      <c r="F70" s="88"/>
      <c r="G70" s="88"/>
      <c r="H70" s="88"/>
    </row>
    <row r="71" spans="1:8" ht="15" customHeight="1">
      <c r="A71" s="20">
        <v>5</v>
      </c>
      <c r="B71" s="79" t="s">
        <v>47</v>
      </c>
      <c r="C71" s="60"/>
      <c r="D71" s="19">
        <v>50</v>
      </c>
      <c r="E71" s="19">
        <v>0.9</v>
      </c>
      <c r="F71" s="19">
        <v>0.1</v>
      </c>
      <c r="G71" s="19">
        <v>5.9</v>
      </c>
      <c r="H71" s="19">
        <v>28</v>
      </c>
    </row>
    <row r="72" spans="1:9" ht="24" customHeight="1">
      <c r="A72" s="8">
        <v>148</v>
      </c>
      <c r="B72" s="71" t="s">
        <v>74</v>
      </c>
      <c r="C72" s="53"/>
      <c r="D72" s="9">
        <v>250</v>
      </c>
      <c r="E72" s="8">
        <v>2</v>
      </c>
      <c r="F72" s="8">
        <v>6</v>
      </c>
      <c r="G72" s="8">
        <v>11</v>
      </c>
      <c r="H72" s="8">
        <v>104</v>
      </c>
      <c r="I72" s="2"/>
    </row>
    <row r="73" spans="1:9" ht="23.25" customHeight="1">
      <c r="A73" s="8">
        <v>138</v>
      </c>
      <c r="B73" s="79" t="s">
        <v>46</v>
      </c>
      <c r="C73" s="79"/>
      <c r="D73" s="11">
        <v>180</v>
      </c>
      <c r="E73" s="8">
        <v>3.08</v>
      </c>
      <c r="F73" s="8">
        <v>4.92</v>
      </c>
      <c r="G73" s="8">
        <v>20</v>
      </c>
      <c r="H73" s="8">
        <v>199</v>
      </c>
      <c r="I73" s="2"/>
    </row>
    <row r="74" spans="1:9" ht="18.75" customHeight="1">
      <c r="A74" s="24">
        <v>103</v>
      </c>
      <c r="B74" s="80" t="s">
        <v>103</v>
      </c>
      <c r="C74" s="80"/>
      <c r="D74" s="42">
        <v>100</v>
      </c>
      <c r="E74" s="39">
        <v>8.5</v>
      </c>
      <c r="F74" s="39">
        <v>7</v>
      </c>
      <c r="G74" s="39">
        <v>6.1</v>
      </c>
      <c r="H74" s="24">
        <v>122</v>
      </c>
      <c r="I74" s="2"/>
    </row>
    <row r="75" spans="1:9" ht="14.25" customHeight="1">
      <c r="A75" s="24">
        <v>685</v>
      </c>
      <c r="B75" s="78" t="s">
        <v>31</v>
      </c>
      <c r="C75" s="78"/>
      <c r="D75" s="24">
        <v>200</v>
      </c>
      <c r="E75" s="24">
        <v>0</v>
      </c>
      <c r="F75" s="24">
        <v>0</v>
      </c>
      <c r="G75" s="24">
        <v>9.98</v>
      </c>
      <c r="H75" s="24">
        <v>40</v>
      </c>
      <c r="I75" s="2"/>
    </row>
    <row r="76" spans="1:9" ht="23.25" customHeight="1" hidden="1">
      <c r="A76" s="24">
        <v>1</v>
      </c>
      <c r="B76" s="40" t="s">
        <v>30</v>
      </c>
      <c r="C76" s="40"/>
      <c r="D76" s="9">
        <v>120</v>
      </c>
      <c r="E76" s="12">
        <v>0.5</v>
      </c>
      <c r="F76" s="12">
        <v>0.5</v>
      </c>
      <c r="G76" s="8">
        <v>12.25</v>
      </c>
      <c r="H76" s="8">
        <v>58.75</v>
      </c>
      <c r="I76" s="2"/>
    </row>
    <row r="77" spans="1:9" ht="48.75" customHeight="1">
      <c r="A77" s="39">
        <v>3</v>
      </c>
      <c r="B77" s="80" t="s">
        <v>41</v>
      </c>
      <c r="C77" s="80"/>
      <c r="D77" s="42">
        <v>50</v>
      </c>
      <c r="E77" s="42">
        <v>4</v>
      </c>
      <c r="F77" s="43">
        <v>1</v>
      </c>
      <c r="G77" s="43">
        <v>24</v>
      </c>
      <c r="H77" s="42">
        <v>118</v>
      </c>
      <c r="I77" s="2"/>
    </row>
    <row r="78" spans="1:9" ht="15.75" customHeight="1">
      <c r="A78" s="65" t="s">
        <v>43</v>
      </c>
      <c r="B78" s="66"/>
      <c r="C78" s="67"/>
      <c r="D78" s="45">
        <v>830</v>
      </c>
      <c r="E78" s="15">
        <f>E71+E72+E73+E74+E75+E77</f>
        <v>18.48</v>
      </c>
      <c r="F78" s="15">
        <f>F71+F72+F73+F74+F75+F77</f>
        <v>19.02</v>
      </c>
      <c r="G78" s="15">
        <f>G71+G72+G73+G74+G75+G77</f>
        <v>76.98</v>
      </c>
      <c r="H78" s="15">
        <f>H71+H72+H73+H74+H75+H77</f>
        <v>611</v>
      </c>
      <c r="I78" s="2"/>
    </row>
    <row r="79" spans="1:8" ht="19.5" customHeight="1">
      <c r="A79" s="65" t="s">
        <v>13</v>
      </c>
      <c r="B79" s="66"/>
      <c r="C79" s="67"/>
      <c r="D79" s="45">
        <f>D69+D78</f>
        <v>1490</v>
      </c>
      <c r="E79" s="15">
        <f>E69+E78</f>
        <v>36.83</v>
      </c>
      <c r="F79" s="15">
        <f>F69+F78</f>
        <v>31.04</v>
      </c>
      <c r="G79" s="15">
        <f>G69+G78</f>
        <v>161.73000000000002</v>
      </c>
      <c r="H79" s="15">
        <f>H69+H78</f>
        <v>1136</v>
      </c>
    </row>
    <row r="80" spans="1:8" ht="19.5" customHeight="1">
      <c r="A80" s="26"/>
      <c r="B80" s="26"/>
      <c r="C80" s="26"/>
      <c r="D80" s="28"/>
      <c r="E80" s="27"/>
      <c r="F80" s="27"/>
      <c r="G80" s="27"/>
      <c r="H80" s="27"/>
    </row>
    <row r="81" spans="1:8" ht="19.5" customHeight="1">
      <c r="A81" s="26"/>
      <c r="B81" s="26"/>
      <c r="C81" s="26"/>
      <c r="D81" s="28"/>
      <c r="E81" s="27"/>
      <c r="F81" s="27"/>
      <c r="G81" s="27"/>
      <c r="H81" s="27"/>
    </row>
    <row r="82" spans="1:8" ht="19.5" customHeight="1">
      <c r="A82" s="26"/>
      <c r="B82" s="26"/>
      <c r="C82" s="26"/>
      <c r="D82" s="28"/>
      <c r="E82" s="27"/>
      <c r="F82" s="27"/>
      <c r="G82" s="27"/>
      <c r="H82" s="27"/>
    </row>
    <row r="83" spans="1:8" ht="29.25" customHeight="1">
      <c r="A83" s="75" t="s">
        <v>18</v>
      </c>
      <c r="B83" s="75"/>
      <c r="C83" s="75"/>
      <c r="D83" s="75"/>
      <c r="E83" s="75"/>
      <c r="F83" s="75"/>
      <c r="G83" s="75"/>
      <c r="H83" s="75"/>
    </row>
    <row r="84" spans="1:8" ht="20.25" customHeight="1">
      <c r="A84" s="36" t="s">
        <v>28</v>
      </c>
      <c r="B84" s="36"/>
      <c r="C84" s="36"/>
      <c r="D84" s="36"/>
      <c r="E84" s="37" t="s">
        <v>1</v>
      </c>
      <c r="F84" s="75" t="s">
        <v>19</v>
      </c>
      <c r="G84" s="76"/>
      <c r="H84" s="76"/>
    </row>
    <row r="85" spans="1:8" ht="18" customHeight="1">
      <c r="A85" s="36"/>
      <c r="B85" s="36"/>
      <c r="C85" s="36"/>
      <c r="D85" s="58" t="s">
        <v>3</v>
      </c>
      <c r="E85" s="58"/>
      <c r="F85" s="38" t="s">
        <v>4</v>
      </c>
      <c r="G85" s="36"/>
      <c r="H85" s="36"/>
    </row>
    <row r="86" spans="1:8" ht="21.75" customHeight="1">
      <c r="A86" s="85" t="s">
        <v>5</v>
      </c>
      <c r="B86" s="85" t="s">
        <v>6</v>
      </c>
      <c r="C86" s="85"/>
      <c r="D86" s="85" t="s">
        <v>7</v>
      </c>
      <c r="E86" s="90" t="s">
        <v>8</v>
      </c>
      <c r="F86" s="90"/>
      <c r="G86" s="90"/>
      <c r="H86" s="85" t="s">
        <v>9</v>
      </c>
    </row>
    <row r="87" spans="1:8" ht="21" customHeight="1">
      <c r="A87" s="89"/>
      <c r="B87" s="86"/>
      <c r="C87" s="87"/>
      <c r="D87" s="89"/>
      <c r="E87" s="6" t="s">
        <v>10</v>
      </c>
      <c r="F87" s="6" t="s">
        <v>11</v>
      </c>
      <c r="G87" s="6" t="s">
        <v>12</v>
      </c>
      <c r="H87" s="89"/>
    </row>
    <row r="88" spans="1:8" ht="11.25" customHeight="1">
      <c r="A88" s="7">
        <v>1</v>
      </c>
      <c r="B88" s="91">
        <v>2</v>
      </c>
      <c r="C88" s="91"/>
      <c r="D88" s="7">
        <v>3</v>
      </c>
      <c r="E88" s="7">
        <v>4</v>
      </c>
      <c r="F88" s="7">
        <v>5</v>
      </c>
      <c r="G88" s="7">
        <v>6</v>
      </c>
      <c r="H88" s="7">
        <v>7</v>
      </c>
    </row>
    <row r="89" spans="1:8" ht="23.25" customHeight="1">
      <c r="A89" s="70" t="s">
        <v>36</v>
      </c>
      <c r="B89" s="70"/>
      <c r="C89" s="70"/>
      <c r="D89" s="70"/>
      <c r="E89" s="70"/>
      <c r="F89" s="70"/>
      <c r="G89" s="70"/>
      <c r="H89" s="70"/>
    </row>
    <row r="90" spans="1:8" ht="19.5" customHeight="1">
      <c r="A90" s="19">
        <v>128</v>
      </c>
      <c r="B90" s="69" t="s">
        <v>67</v>
      </c>
      <c r="C90" s="69"/>
      <c r="D90" s="19">
        <v>110</v>
      </c>
      <c r="E90" s="19">
        <v>9.4</v>
      </c>
      <c r="F90" s="19">
        <v>14.61</v>
      </c>
      <c r="G90" s="19">
        <v>9.53</v>
      </c>
      <c r="H90" s="19">
        <v>213</v>
      </c>
    </row>
    <row r="91" spans="1:8" ht="19.5" customHeight="1">
      <c r="A91" s="8">
        <v>107</v>
      </c>
      <c r="B91" s="79" t="s">
        <v>81</v>
      </c>
      <c r="C91" s="79"/>
      <c r="D91" s="9">
        <v>150</v>
      </c>
      <c r="E91" s="8">
        <v>14.6</v>
      </c>
      <c r="F91" s="8">
        <v>5.1</v>
      </c>
      <c r="G91" s="12">
        <v>33.1</v>
      </c>
      <c r="H91" s="8">
        <v>240</v>
      </c>
    </row>
    <row r="92" spans="1:8" ht="19.5" customHeight="1">
      <c r="A92" s="24">
        <v>701</v>
      </c>
      <c r="B92" s="78" t="s">
        <v>82</v>
      </c>
      <c r="C92" s="78"/>
      <c r="D92" s="24">
        <v>200</v>
      </c>
      <c r="E92" s="24">
        <v>0</v>
      </c>
      <c r="F92" s="24">
        <v>0</v>
      </c>
      <c r="G92" s="24">
        <v>23.5</v>
      </c>
      <c r="H92" s="24">
        <v>89</v>
      </c>
    </row>
    <row r="93" spans="1:8" ht="19.5" customHeight="1">
      <c r="A93" s="9">
        <v>270</v>
      </c>
      <c r="B93" s="79" t="s">
        <v>92</v>
      </c>
      <c r="C93" s="79"/>
      <c r="D93" s="9">
        <v>50</v>
      </c>
      <c r="E93" s="11">
        <v>3.9</v>
      </c>
      <c r="F93" s="11">
        <v>2.9</v>
      </c>
      <c r="G93" s="8">
        <v>25.5</v>
      </c>
      <c r="H93" s="12">
        <v>146</v>
      </c>
    </row>
    <row r="94" spans="1:8" ht="31.5" customHeight="1">
      <c r="A94" s="8">
        <v>3</v>
      </c>
      <c r="B94" s="79" t="s">
        <v>41</v>
      </c>
      <c r="C94" s="79"/>
      <c r="D94" s="9">
        <v>50</v>
      </c>
      <c r="E94" s="9">
        <v>4</v>
      </c>
      <c r="F94" s="12">
        <v>1</v>
      </c>
      <c r="G94" s="12">
        <v>24</v>
      </c>
      <c r="H94" s="9">
        <v>118</v>
      </c>
    </row>
    <row r="95" spans="1:8" ht="17.25" customHeight="1">
      <c r="A95" s="83" t="s">
        <v>104</v>
      </c>
      <c r="B95" s="83"/>
      <c r="C95" s="83"/>
      <c r="D95" s="83"/>
      <c r="E95" s="13">
        <f>SUM(E90:E94)</f>
        <v>31.9</v>
      </c>
      <c r="F95" s="13">
        <f>SUM(F90:F94)</f>
        <v>23.61</v>
      </c>
      <c r="G95" s="13">
        <f>SUM(G90:G94)</f>
        <v>115.63</v>
      </c>
      <c r="H95" s="13">
        <f>SUM(H90:H94)</f>
        <v>806</v>
      </c>
    </row>
    <row r="96" spans="1:8" ht="11.25" customHeight="1">
      <c r="A96" s="88" t="s">
        <v>42</v>
      </c>
      <c r="B96" s="88"/>
      <c r="C96" s="88"/>
      <c r="D96" s="88"/>
      <c r="E96" s="88"/>
      <c r="F96" s="88"/>
      <c r="G96" s="88"/>
      <c r="H96" s="88"/>
    </row>
    <row r="97" spans="1:8" ht="16.5" customHeight="1">
      <c r="A97" s="19">
        <v>17</v>
      </c>
      <c r="B97" s="82" t="s">
        <v>48</v>
      </c>
      <c r="C97" s="82"/>
      <c r="D97" s="19">
        <v>50</v>
      </c>
      <c r="E97" s="19">
        <v>0.42</v>
      </c>
      <c r="F97" s="19">
        <v>1.83</v>
      </c>
      <c r="G97" s="19">
        <v>2.25</v>
      </c>
      <c r="H97" s="19">
        <v>27.59</v>
      </c>
    </row>
    <row r="98" spans="1:8" ht="19.5" customHeight="1">
      <c r="A98" s="8">
        <v>56</v>
      </c>
      <c r="B98" s="79" t="s">
        <v>60</v>
      </c>
      <c r="C98" s="79"/>
      <c r="D98" s="11">
        <v>250</v>
      </c>
      <c r="E98" s="8">
        <v>2.03</v>
      </c>
      <c r="F98" s="8">
        <v>5.67</v>
      </c>
      <c r="G98" s="8">
        <v>10.16</v>
      </c>
      <c r="H98" s="8">
        <v>100.62</v>
      </c>
    </row>
    <row r="99" spans="1:8" ht="18" customHeight="1">
      <c r="A99" s="19">
        <v>233</v>
      </c>
      <c r="B99" s="69" t="s">
        <v>105</v>
      </c>
      <c r="C99" s="69"/>
      <c r="D99" s="19">
        <v>90</v>
      </c>
      <c r="E99" s="19">
        <v>10.59</v>
      </c>
      <c r="F99" s="19">
        <v>9.63</v>
      </c>
      <c r="G99" s="19">
        <v>2.85</v>
      </c>
      <c r="H99" s="19">
        <v>140</v>
      </c>
    </row>
    <row r="100" spans="1:8" ht="18.75" customHeight="1">
      <c r="A100" s="24">
        <v>212</v>
      </c>
      <c r="B100" s="78" t="s">
        <v>68</v>
      </c>
      <c r="C100" s="78"/>
      <c r="D100" s="24">
        <v>180</v>
      </c>
      <c r="E100" s="24">
        <v>5.53</v>
      </c>
      <c r="F100" s="24">
        <v>3.94</v>
      </c>
      <c r="G100" s="24">
        <v>33.01</v>
      </c>
      <c r="H100" s="24">
        <v>193</v>
      </c>
    </row>
    <row r="101" spans="1:8" ht="21.75" customHeight="1">
      <c r="A101" s="24">
        <v>685</v>
      </c>
      <c r="B101" s="78" t="s">
        <v>31</v>
      </c>
      <c r="C101" s="78"/>
      <c r="D101" s="24">
        <v>200</v>
      </c>
      <c r="E101" s="24">
        <v>0</v>
      </c>
      <c r="F101" s="24">
        <v>0</v>
      </c>
      <c r="G101" s="24">
        <v>9.98</v>
      </c>
      <c r="H101" s="24">
        <v>40</v>
      </c>
    </row>
    <row r="102" spans="1:8" ht="46.5" customHeight="1">
      <c r="A102" s="8">
        <v>3</v>
      </c>
      <c r="B102" s="79" t="s">
        <v>41</v>
      </c>
      <c r="C102" s="79"/>
      <c r="D102" s="9">
        <v>50</v>
      </c>
      <c r="E102" s="9">
        <v>4</v>
      </c>
      <c r="F102" s="12">
        <v>0.6</v>
      </c>
      <c r="G102" s="12">
        <v>24</v>
      </c>
      <c r="H102" s="9">
        <v>118</v>
      </c>
    </row>
    <row r="103" spans="1:8" ht="20.25" customHeight="1" hidden="1">
      <c r="A103" s="8"/>
      <c r="B103" s="79"/>
      <c r="C103" s="79"/>
      <c r="D103" s="9"/>
      <c r="E103" s="12"/>
      <c r="F103" s="12"/>
      <c r="G103" s="8"/>
      <c r="H103" s="8"/>
    </row>
    <row r="104" spans="1:8" ht="18" customHeight="1">
      <c r="A104" s="59" t="s">
        <v>130</v>
      </c>
      <c r="B104" s="59"/>
      <c r="C104" s="59"/>
      <c r="D104" s="59"/>
      <c r="E104" s="13">
        <f>E97+E98+E99+E100+E101+E102</f>
        <v>22.57</v>
      </c>
      <c r="F104" s="13">
        <f>F97+F98+F99+F100+F101+F102</f>
        <v>21.670000000000005</v>
      </c>
      <c r="G104" s="13">
        <f>G97+G98+G99+G100+G101+G102</f>
        <v>82.25</v>
      </c>
      <c r="H104" s="13">
        <f>H97+H98+H99+H100+H101+H102</f>
        <v>619.21</v>
      </c>
    </row>
    <row r="105" spans="1:8" ht="16.5" customHeight="1">
      <c r="A105" s="65" t="s">
        <v>13</v>
      </c>
      <c r="B105" s="66"/>
      <c r="C105" s="67"/>
      <c r="D105" s="45">
        <v>1380</v>
      </c>
      <c r="E105" s="15">
        <f>E95+E104</f>
        <v>54.47</v>
      </c>
      <c r="F105" s="15">
        <f>F95+F104</f>
        <v>45.28</v>
      </c>
      <c r="G105" s="15">
        <f>G95+G104</f>
        <v>197.88</v>
      </c>
      <c r="H105" s="15">
        <f>H95+H104</f>
        <v>1425.21</v>
      </c>
    </row>
    <row r="106" spans="1:8" ht="22.5" customHeight="1">
      <c r="A106" s="26"/>
      <c r="B106" s="26"/>
      <c r="C106" s="26"/>
      <c r="D106" s="28"/>
      <c r="E106" s="27"/>
      <c r="F106" s="27"/>
      <c r="G106" s="27"/>
      <c r="H106" s="27"/>
    </row>
    <row r="107" spans="1:8" ht="22.5" customHeight="1">
      <c r="A107" s="26"/>
      <c r="B107" s="26"/>
      <c r="C107" s="26"/>
      <c r="D107" s="28"/>
      <c r="E107" s="27"/>
      <c r="F107" s="27"/>
      <c r="G107" s="27"/>
      <c r="H107" s="27"/>
    </row>
    <row r="108" spans="1:8" ht="22.5" customHeight="1">
      <c r="A108" s="26"/>
      <c r="B108" s="26"/>
      <c r="C108" s="26"/>
      <c r="D108" s="28"/>
      <c r="E108" s="27"/>
      <c r="F108" s="27"/>
      <c r="G108" s="27"/>
      <c r="H108" s="27"/>
    </row>
    <row r="109" spans="1:8" ht="21.75" customHeight="1">
      <c r="A109" s="75" t="s">
        <v>20</v>
      </c>
      <c r="B109" s="75"/>
      <c r="C109" s="75"/>
      <c r="D109" s="75"/>
      <c r="E109" s="75"/>
      <c r="F109" s="75"/>
      <c r="G109" s="75"/>
      <c r="H109" s="75"/>
    </row>
    <row r="110" spans="1:8" ht="13.5" customHeight="1">
      <c r="A110" s="36" t="s">
        <v>28</v>
      </c>
      <c r="B110" s="36"/>
      <c r="C110" s="36"/>
      <c r="D110" s="36"/>
      <c r="E110" s="37" t="s">
        <v>1</v>
      </c>
      <c r="F110" s="75" t="s">
        <v>21</v>
      </c>
      <c r="G110" s="76"/>
      <c r="H110" s="76"/>
    </row>
    <row r="111" spans="1:8" ht="19.5" customHeight="1">
      <c r="A111" s="36"/>
      <c r="B111" s="36"/>
      <c r="C111" s="36"/>
      <c r="D111" s="58" t="s">
        <v>3</v>
      </c>
      <c r="E111" s="58"/>
      <c r="F111" s="38" t="s">
        <v>4</v>
      </c>
      <c r="G111" s="36"/>
      <c r="H111" s="36"/>
    </row>
    <row r="112" spans="1:8" ht="21.75" customHeight="1">
      <c r="A112" s="85" t="s">
        <v>5</v>
      </c>
      <c r="B112" s="85" t="s">
        <v>6</v>
      </c>
      <c r="C112" s="85"/>
      <c r="D112" s="85" t="s">
        <v>7</v>
      </c>
      <c r="E112" s="90" t="s">
        <v>8</v>
      </c>
      <c r="F112" s="90"/>
      <c r="G112" s="90"/>
      <c r="H112" s="85" t="s">
        <v>9</v>
      </c>
    </row>
    <row r="113" spans="1:8" ht="21" customHeight="1">
      <c r="A113" s="89"/>
      <c r="B113" s="86"/>
      <c r="C113" s="87"/>
      <c r="D113" s="89"/>
      <c r="E113" s="6" t="s">
        <v>10</v>
      </c>
      <c r="F113" s="6" t="s">
        <v>11</v>
      </c>
      <c r="G113" s="6" t="s">
        <v>12</v>
      </c>
      <c r="H113" s="89"/>
    </row>
    <row r="114" spans="1:8" ht="19.5" customHeight="1">
      <c r="A114" s="7">
        <v>1</v>
      </c>
      <c r="B114" s="91">
        <v>2</v>
      </c>
      <c r="C114" s="91"/>
      <c r="D114" s="7">
        <v>3</v>
      </c>
      <c r="E114" s="7">
        <v>4</v>
      </c>
      <c r="F114" s="7">
        <v>5</v>
      </c>
      <c r="G114" s="7">
        <v>6</v>
      </c>
      <c r="H114" s="7">
        <v>7</v>
      </c>
    </row>
    <row r="115" spans="1:8" ht="18" customHeight="1">
      <c r="A115" s="68" t="s">
        <v>36</v>
      </c>
      <c r="B115" s="68"/>
      <c r="C115" s="68"/>
      <c r="D115" s="68"/>
      <c r="E115" s="68"/>
      <c r="F115" s="68"/>
      <c r="G115" s="68"/>
      <c r="H115" s="68"/>
    </row>
    <row r="116" spans="1:8" ht="20.25" customHeight="1">
      <c r="A116" s="23">
        <v>196</v>
      </c>
      <c r="B116" s="82" t="s">
        <v>56</v>
      </c>
      <c r="C116" s="82"/>
      <c r="D116" s="22">
        <v>210</v>
      </c>
      <c r="E116" s="24">
        <v>6.4</v>
      </c>
      <c r="F116" s="24">
        <v>8.6</v>
      </c>
      <c r="G116" s="24">
        <v>33.5</v>
      </c>
      <c r="H116" s="24">
        <v>237</v>
      </c>
    </row>
    <row r="117" spans="1:8" ht="20.25" customHeight="1">
      <c r="A117" s="23">
        <v>744</v>
      </c>
      <c r="B117" s="82" t="s">
        <v>93</v>
      </c>
      <c r="C117" s="82"/>
      <c r="D117" s="22">
        <v>50</v>
      </c>
      <c r="E117" s="24">
        <v>7.7</v>
      </c>
      <c r="F117" s="24">
        <v>5.9</v>
      </c>
      <c r="G117" s="24">
        <v>14.3</v>
      </c>
      <c r="H117" s="24">
        <v>142</v>
      </c>
    </row>
    <row r="118" spans="1:8" ht="17.25" customHeight="1">
      <c r="A118" s="8">
        <v>648</v>
      </c>
      <c r="B118" s="78" t="s">
        <v>55</v>
      </c>
      <c r="C118" s="78"/>
      <c r="D118" s="24">
        <v>200</v>
      </c>
      <c r="E118" s="24">
        <v>0</v>
      </c>
      <c r="F118" s="24">
        <v>0</v>
      </c>
      <c r="G118" s="24">
        <v>20</v>
      </c>
      <c r="H118" s="24">
        <v>76</v>
      </c>
    </row>
    <row r="119" spans="1:8" ht="17.25" customHeight="1">
      <c r="A119" s="8" t="s">
        <v>57</v>
      </c>
      <c r="B119" s="81" t="s">
        <v>64</v>
      </c>
      <c r="C119" s="81"/>
      <c r="D119" s="44">
        <v>200</v>
      </c>
      <c r="E119" s="24">
        <v>1</v>
      </c>
      <c r="F119" s="24">
        <v>0.2</v>
      </c>
      <c r="G119" s="24">
        <v>20</v>
      </c>
      <c r="H119" s="24">
        <v>92</v>
      </c>
    </row>
    <row r="120" spans="1:8" ht="32.25" customHeight="1">
      <c r="A120" s="8">
        <v>3</v>
      </c>
      <c r="B120" s="79" t="s">
        <v>41</v>
      </c>
      <c r="C120" s="79"/>
      <c r="D120" s="9">
        <v>50</v>
      </c>
      <c r="E120" s="9">
        <v>4</v>
      </c>
      <c r="F120" s="12">
        <v>1</v>
      </c>
      <c r="G120" s="12">
        <v>24</v>
      </c>
      <c r="H120" s="9">
        <v>118</v>
      </c>
    </row>
    <row r="121" spans="1:8" ht="24.75" customHeight="1">
      <c r="A121" s="83" t="s">
        <v>94</v>
      </c>
      <c r="B121" s="83"/>
      <c r="C121" s="83"/>
      <c r="D121" s="83"/>
      <c r="E121" s="15">
        <f>SUM(E116:E120)</f>
        <v>19.1</v>
      </c>
      <c r="F121" s="15">
        <f>SUM(F116:F120)</f>
        <v>15.7</v>
      </c>
      <c r="G121" s="15">
        <f>SUM(G116:G120)</f>
        <v>111.8</v>
      </c>
      <c r="H121" s="15">
        <v>665</v>
      </c>
    </row>
    <row r="122" spans="1:8" ht="15.75" customHeight="1">
      <c r="A122" s="88" t="s">
        <v>42</v>
      </c>
      <c r="B122" s="88"/>
      <c r="C122" s="88"/>
      <c r="D122" s="88"/>
      <c r="E122" s="88"/>
      <c r="F122" s="88"/>
      <c r="G122" s="88"/>
      <c r="H122" s="88"/>
    </row>
    <row r="123" spans="1:8" ht="15.75" customHeight="1">
      <c r="A123" s="19">
        <v>4</v>
      </c>
      <c r="B123" s="34" t="s">
        <v>89</v>
      </c>
      <c r="C123" s="19"/>
      <c r="D123" s="19">
        <v>20</v>
      </c>
      <c r="E123" s="8">
        <v>0.14</v>
      </c>
      <c r="F123" s="8">
        <v>0.02</v>
      </c>
      <c r="G123" s="8">
        <v>0.38</v>
      </c>
      <c r="H123" s="8">
        <v>2.2</v>
      </c>
    </row>
    <row r="124" spans="1:8" ht="22.5" customHeight="1">
      <c r="A124" s="23">
        <v>54</v>
      </c>
      <c r="B124" s="82" t="s">
        <v>61</v>
      </c>
      <c r="C124" s="82"/>
      <c r="D124" s="22">
        <v>250</v>
      </c>
      <c r="E124" s="23">
        <v>2.09</v>
      </c>
      <c r="F124" s="23">
        <v>5.01</v>
      </c>
      <c r="G124" s="21">
        <v>13.9</v>
      </c>
      <c r="H124" s="23">
        <v>110</v>
      </c>
    </row>
    <row r="125" spans="1:8" ht="22.5" customHeight="1">
      <c r="A125" s="23">
        <v>98</v>
      </c>
      <c r="B125" s="52" t="s">
        <v>117</v>
      </c>
      <c r="C125" s="52" t="s">
        <v>118</v>
      </c>
      <c r="D125" s="22">
        <v>100</v>
      </c>
      <c r="E125" s="23">
        <v>14.7</v>
      </c>
      <c r="F125" s="23">
        <v>13.1</v>
      </c>
      <c r="G125" s="21">
        <v>12.6</v>
      </c>
      <c r="H125" s="23">
        <v>229</v>
      </c>
    </row>
    <row r="126" spans="1:8" ht="17.25" customHeight="1">
      <c r="A126" s="23">
        <v>221</v>
      </c>
      <c r="B126" s="82" t="s">
        <v>106</v>
      </c>
      <c r="C126" s="82"/>
      <c r="D126" s="22">
        <v>180</v>
      </c>
      <c r="E126" s="24">
        <v>8.7</v>
      </c>
      <c r="F126" s="24">
        <v>4.1</v>
      </c>
      <c r="G126" s="24">
        <v>39.4</v>
      </c>
      <c r="H126" s="24">
        <v>214</v>
      </c>
    </row>
    <row r="127" spans="1:8" ht="18.75" customHeight="1">
      <c r="A127" s="24">
        <v>685</v>
      </c>
      <c r="B127" s="78" t="s">
        <v>31</v>
      </c>
      <c r="C127" s="78"/>
      <c r="D127" s="24">
        <v>200</v>
      </c>
      <c r="E127" s="24">
        <v>0</v>
      </c>
      <c r="F127" s="24">
        <v>0</v>
      </c>
      <c r="G127" s="24">
        <v>9.98</v>
      </c>
      <c r="H127" s="24">
        <v>40</v>
      </c>
    </row>
    <row r="128" spans="1:8" ht="30" customHeight="1">
      <c r="A128" s="8">
        <v>3</v>
      </c>
      <c r="B128" s="79" t="s">
        <v>41</v>
      </c>
      <c r="C128" s="79"/>
      <c r="D128" s="9">
        <v>60</v>
      </c>
      <c r="E128" s="9">
        <v>4</v>
      </c>
      <c r="F128" s="12">
        <v>0.6</v>
      </c>
      <c r="G128" s="12">
        <v>24</v>
      </c>
      <c r="H128" s="9">
        <v>118</v>
      </c>
    </row>
    <row r="129" spans="1:8" ht="18.75" customHeight="1" hidden="1">
      <c r="A129" s="8"/>
      <c r="B129" s="60"/>
      <c r="C129" s="61"/>
      <c r="D129" s="9"/>
      <c r="E129" s="8"/>
      <c r="F129" s="8"/>
      <c r="G129" s="11"/>
      <c r="H129" s="9"/>
    </row>
    <row r="130" spans="1:8" ht="14.25" customHeight="1">
      <c r="A130" s="59" t="s">
        <v>132</v>
      </c>
      <c r="B130" s="59"/>
      <c r="C130" s="59"/>
      <c r="D130" s="59"/>
      <c r="E130" s="15">
        <f>E123+E124+E125+E126+E127+E128</f>
        <v>29.63</v>
      </c>
      <c r="F130" s="15">
        <f>F123+F124+F125+F126+F127+F128</f>
        <v>22.83</v>
      </c>
      <c r="G130" s="15">
        <f>G123+G124+G125+G126+G127+G128</f>
        <v>100.26</v>
      </c>
      <c r="H130" s="15">
        <f>H123+H124+H125+H126+H127+H128</f>
        <v>713.2</v>
      </c>
    </row>
    <row r="131" spans="1:8" ht="11.25" customHeight="1">
      <c r="A131" s="65" t="s">
        <v>13</v>
      </c>
      <c r="B131" s="66"/>
      <c r="C131" s="67"/>
      <c r="D131" s="45">
        <v>1520</v>
      </c>
      <c r="E131" s="15">
        <f>E121+E130</f>
        <v>48.730000000000004</v>
      </c>
      <c r="F131" s="15">
        <f>F121+F130</f>
        <v>38.53</v>
      </c>
      <c r="G131" s="15">
        <f>G121+G130</f>
        <v>212.06</v>
      </c>
      <c r="H131" s="15">
        <f>H121+H130</f>
        <v>1378.2</v>
      </c>
    </row>
    <row r="132" spans="1:8" ht="11.25" customHeight="1">
      <c r="A132" s="5"/>
      <c r="B132" s="3"/>
      <c r="C132" s="3"/>
      <c r="D132" s="3"/>
      <c r="E132" s="3"/>
      <c r="F132" s="3"/>
      <c r="G132" s="3"/>
      <c r="H132" s="3"/>
    </row>
    <row r="133" spans="1:8" ht="11.25" customHeight="1">
      <c r="A133" s="5"/>
      <c r="B133" s="3"/>
      <c r="C133" s="3"/>
      <c r="D133" s="3"/>
      <c r="E133" s="3"/>
      <c r="F133" s="3"/>
      <c r="G133" s="3"/>
      <c r="H133" s="3"/>
    </row>
    <row r="134" spans="1:8" ht="11.25" customHeight="1">
      <c r="A134" s="5"/>
      <c r="B134" s="3"/>
      <c r="C134" s="3"/>
      <c r="D134" s="3"/>
      <c r="E134" s="3"/>
      <c r="F134" s="3"/>
      <c r="G134" s="3"/>
      <c r="H134" s="3"/>
    </row>
    <row r="135" spans="1:8" ht="11.25" customHeight="1">
      <c r="A135" s="5"/>
      <c r="B135" s="3"/>
      <c r="C135" s="3"/>
      <c r="D135" s="3"/>
      <c r="E135" s="3"/>
      <c r="F135" s="3"/>
      <c r="G135" s="3"/>
      <c r="H135" s="3"/>
    </row>
    <row r="136" spans="1:8" ht="11.25" customHeight="1">
      <c r="A136" s="5"/>
      <c r="B136" s="3"/>
      <c r="C136" s="3"/>
      <c r="D136" s="3"/>
      <c r="E136" s="3"/>
      <c r="F136" s="3"/>
      <c r="G136" s="3"/>
      <c r="H136" s="3"/>
    </row>
    <row r="137" spans="1:8" ht="11.25" customHeight="1">
      <c r="A137" s="5"/>
      <c r="B137" s="3"/>
      <c r="C137" s="3"/>
      <c r="D137" s="3"/>
      <c r="E137" s="3"/>
      <c r="F137" s="3"/>
      <c r="G137" s="3"/>
      <c r="H137" s="3"/>
    </row>
    <row r="138" spans="1:8" ht="17.25" customHeight="1">
      <c r="A138" s="75" t="s">
        <v>22</v>
      </c>
      <c r="B138" s="75"/>
      <c r="C138" s="75"/>
      <c r="D138" s="75"/>
      <c r="E138" s="75"/>
      <c r="F138" s="75"/>
      <c r="G138" s="75"/>
      <c r="H138" s="75"/>
    </row>
    <row r="139" spans="1:8" ht="17.25" customHeight="1">
      <c r="A139" s="36" t="s">
        <v>28</v>
      </c>
      <c r="B139" s="36"/>
      <c r="C139" s="36"/>
      <c r="D139" s="36"/>
      <c r="E139" s="37" t="s">
        <v>1</v>
      </c>
      <c r="F139" s="75" t="s">
        <v>2</v>
      </c>
      <c r="G139" s="76"/>
      <c r="H139" s="76"/>
    </row>
    <row r="140" spans="1:8" ht="16.5" customHeight="1">
      <c r="A140" s="36"/>
      <c r="B140" s="36"/>
      <c r="C140" s="36"/>
      <c r="D140" s="58" t="s">
        <v>3</v>
      </c>
      <c r="E140" s="58"/>
      <c r="F140" s="38" t="s">
        <v>23</v>
      </c>
      <c r="G140" s="36"/>
      <c r="H140" s="36"/>
    </row>
    <row r="141" spans="1:8" ht="21.75" customHeight="1">
      <c r="A141" s="85" t="s">
        <v>5</v>
      </c>
      <c r="B141" s="85" t="s">
        <v>6</v>
      </c>
      <c r="C141" s="85"/>
      <c r="D141" s="85" t="s">
        <v>7</v>
      </c>
      <c r="E141" s="90" t="s">
        <v>8</v>
      </c>
      <c r="F141" s="90"/>
      <c r="G141" s="90"/>
      <c r="H141" s="85" t="s">
        <v>9</v>
      </c>
    </row>
    <row r="142" spans="1:8" ht="21" customHeight="1">
      <c r="A142" s="89"/>
      <c r="B142" s="86"/>
      <c r="C142" s="87"/>
      <c r="D142" s="89"/>
      <c r="E142" s="6" t="s">
        <v>10</v>
      </c>
      <c r="F142" s="6" t="s">
        <v>11</v>
      </c>
      <c r="G142" s="6" t="s">
        <v>12</v>
      </c>
      <c r="H142" s="89"/>
    </row>
    <row r="143" spans="1:8" ht="11.25" customHeight="1">
      <c r="A143" s="7">
        <v>1</v>
      </c>
      <c r="B143" s="91">
        <v>2</v>
      </c>
      <c r="C143" s="91"/>
      <c r="D143" s="7">
        <v>3</v>
      </c>
      <c r="E143" s="7">
        <v>4</v>
      </c>
      <c r="F143" s="7">
        <v>5</v>
      </c>
      <c r="G143" s="7">
        <v>6</v>
      </c>
      <c r="H143" s="7">
        <v>7</v>
      </c>
    </row>
    <row r="144" spans="1:8" ht="11.25" customHeight="1">
      <c r="A144" s="88" t="s">
        <v>36</v>
      </c>
      <c r="B144" s="88"/>
      <c r="C144" s="88"/>
      <c r="D144" s="88"/>
      <c r="E144" s="88"/>
      <c r="F144" s="88"/>
      <c r="G144" s="88"/>
      <c r="H144" s="88"/>
    </row>
    <row r="145" spans="1:8" ht="20.25" customHeight="1">
      <c r="A145" s="8">
        <v>302</v>
      </c>
      <c r="B145" s="79" t="s">
        <v>70</v>
      </c>
      <c r="C145" s="79"/>
      <c r="D145" s="11">
        <v>260</v>
      </c>
      <c r="E145" s="8">
        <v>11.3</v>
      </c>
      <c r="F145" s="8">
        <v>10.1</v>
      </c>
      <c r="G145" s="8">
        <v>50.6</v>
      </c>
      <c r="H145" s="8">
        <v>324</v>
      </c>
    </row>
    <row r="146" spans="1:8" ht="18" customHeight="1">
      <c r="A146" s="8">
        <v>685</v>
      </c>
      <c r="B146" s="79" t="s">
        <v>51</v>
      </c>
      <c r="C146" s="79"/>
      <c r="D146" s="9">
        <v>200</v>
      </c>
      <c r="E146" s="11">
        <v>0</v>
      </c>
      <c r="F146" s="11">
        <v>0</v>
      </c>
      <c r="G146" s="12">
        <v>9.7</v>
      </c>
      <c r="H146" s="9">
        <v>39</v>
      </c>
    </row>
    <row r="147" spans="1:8" ht="18" customHeight="1" hidden="1">
      <c r="A147" s="8"/>
      <c r="B147" s="35"/>
      <c r="C147" s="35"/>
      <c r="D147" s="9"/>
      <c r="E147" s="8"/>
      <c r="F147" s="8"/>
      <c r="G147" s="8"/>
      <c r="H147" s="8"/>
    </row>
    <row r="148" spans="1:8" ht="16.5" customHeight="1">
      <c r="A148" s="9">
        <v>1</v>
      </c>
      <c r="B148" s="81" t="s">
        <v>58</v>
      </c>
      <c r="C148" s="81"/>
      <c r="D148" s="77" t="s">
        <v>66</v>
      </c>
      <c r="E148" s="44">
        <v>2.4</v>
      </c>
      <c r="F148" s="44">
        <v>7.49</v>
      </c>
      <c r="G148" s="44">
        <v>14.89</v>
      </c>
      <c r="H148" s="44">
        <v>137</v>
      </c>
    </row>
    <row r="149" spans="1:8" ht="28.5" customHeight="1">
      <c r="A149" s="8">
        <v>3</v>
      </c>
      <c r="B149" s="79" t="s">
        <v>41</v>
      </c>
      <c r="C149" s="79"/>
      <c r="D149" s="9">
        <v>50</v>
      </c>
      <c r="E149" s="9">
        <v>4</v>
      </c>
      <c r="F149" s="12">
        <v>0.6</v>
      </c>
      <c r="G149" s="12">
        <v>24</v>
      </c>
      <c r="H149" s="9">
        <v>118</v>
      </c>
    </row>
    <row r="150" spans="1:8" ht="16.5" customHeight="1">
      <c r="A150" s="83" t="s">
        <v>134</v>
      </c>
      <c r="B150" s="83"/>
      <c r="C150" s="83"/>
      <c r="D150" s="83"/>
      <c r="E150" s="15">
        <f>E145+E146+E148+E149</f>
        <v>17.700000000000003</v>
      </c>
      <c r="F150" s="15">
        <f>F145+F146+F148+F149</f>
        <v>18.19</v>
      </c>
      <c r="G150" s="15">
        <f>G145+G146+G148+G149</f>
        <v>99.19</v>
      </c>
      <c r="H150" s="15">
        <f>H145+H146+H148+H149</f>
        <v>618</v>
      </c>
    </row>
    <row r="151" spans="1:8" ht="11.25" customHeight="1">
      <c r="A151" s="84" t="s">
        <v>42</v>
      </c>
      <c r="B151" s="84"/>
      <c r="C151" s="84"/>
      <c r="D151" s="84"/>
      <c r="E151" s="84"/>
      <c r="F151" s="84"/>
      <c r="G151" s="84"/>
      <c r="H151" s="84"/>
    </row>
    <row r="152" spans="1:8" ht="11.25" customHeight="1">
      <c r="A152" s="19">
        <v>6</v>
      </c>
      <c r="B152" s="34" t="s">
        <v>49</v>
      </c>
      <c r="C152" s="19"/>
      <c r="D152" s="19">
        <v>50</v>
      </c>
      <c r="E152" s="19">
        <v>1.38</v>
      </c>
      <c r="F152" s="19">
        <v>3.08</v>
      </c>
      <c r="G152" s="19">
        <v>7.01</v>
      </c>
      <c r="H152" s="19">
        <v>62</v>
      </c>
    </row>
    <row r="153" spans="1:8" ht="21" customHeight="1">
      <c r="A153" s="23">
        <v>63</v>
      </c>
      <c r="B153" s="82" t="s">
        <v>73</v>
      </c>
      <c r="C153" s="82"/>
      <c r="D153" s="22">
        <v>250</v>
      </c>
      <c r="E153" s="23">
        <v>5</v>
      </c>
      <c r="F153" s="23">
        <v>5</v>
      </c>
      <c r="G153" s="23">
        <v>17</v>
      </c>
      <c r="H153" s="23">
        <v>128</v>
      </c>
    </row>
    <row r="154" spans="1:8" ht="20.25" customHeight="1">
      <c r="A154" s="8">
        <v>128</v>
      </c>
      <c r="B154" s="79" t="s">
        <v>110</v>
      </c>
      <c r="C154" s="79"/>
      <c r="D154" s="11">
        <v>100</v>
      </c>
      <c r="E154" s="8">
        <v>7.5</v>
      </c>
      <c r="F154" s="8">
        <v>10.7</v>
      </c>
      <c r="G154" s="8">
        <v>7.7</v>
      </c>
      <c r="H154" s="8">
        <v>158</v>
      </c>
    </row>
    <row r="155" spans="1:8" ht="19.5" customHeight="1">
      <c r="A155" s="24">
        <v>212</v>
      </c>
      <c r="B155" s="78" t="s">
        <v>68</v>
      </c>
      <c r="C155" s="78"/>
      <c r="D155" s="24">
        <v>180</v>
      </c>
      <c r="E155" s="24">
        <v>5.53</v>
      </c>
      <c r="F155" s="24">
        <v>3.94</v>
      </c>
      <c r="G155" s="24">
        <v>33.01</v>
      </c>
      <c r="H155" s="24">
        <v>193</v>
      </c>
    </row>
    <row r="156" spans="1:8" ht="19.5" customHeight="1">
      <c r="A156" s="8">
        <v>648</v>
      </c>
      <c r="B156" s="79" t="s">
        <v>111</v>
      </c>
      <c r="C156" s="79"/>
      <c r="D156" s="9">
        <v>200</v>
      </c>
      <c r="E156" s="9">
        <v>0</v>
      </c>
      <c r="F156" s="12">
        <v>0</v>
      </c>
      <c r="G156" s="12">
        <v>20</v>
      </c>
      <c r="H156" s="9">
        <v>76</v>
      </c>
    </row>
    <row r="157" spans="1:8" ht="24" customHeight="1">
      <c r="A157" s="8">
        <v>3</v>
      </c>
      <c r="B157" s="79" t="s">
        <v>41</v>
      </c>
      <c r="C157" s="79"/>
      <c r="D157" s="9">
        <v>50</v>
      </c>
      <c r="E157" s="9">
        <v>4</v>
      </c>
      <c r="F157" s="12">
        <v>1</v>
      </c>
      <c r="G157" s="12">
        <v>24</v>
      </c>
      <c r="H157" s="9">
        <v>118</v>
      </c>
    </row>
    <row r="158" spans="1:8" ht="21.75" customHeight="1">
      <c r="A158" s="59" t="s">
        <v>133</v>
      </c>
      <c r="B158" s="59"/>
      <c r="C158" s="59"/>
      <c r="D158" s="59"/>
      <c r="E158" s="15">
        <f>E152+E153+E154+E155+E156+E157</f>
        <v>23.41</v>
      </c>
      <c r="F158" s="15">
        <f>F152+F153+F154+F155+F156+F157</f>
        <v>23.720000000000002</v>
      </c>
      <c r="G158" s="15">
        <f>G152+G153+G154+G155+G156+G157</f>
        <v>108.72</v>
      </c>
      <c r="H158" s="15">
        <f>H152+H153+H154+H155+H156+H157</f>
        <v>735</v>
      </c>
    </row>
    <row r="159" spans="1:8" ht="15" customHeight="1">
      <c r="A159" s="65" t="s">
        <v>13</v>
      </c>
      <c r="B159" s="66"/>
      <c r="C159" s="67"/>
      <c r="D159" s="45">
        <v>1380</v>
      </c>
      <c r="E159" s="15">
        <f>E150+E158</f>
        <v>41.11</v>
      </c>
      <c r="F159" s="15">
        <f>F150+F158</f>
        <v>41.910000000000004</v>
      </c>
      <c r="G159" s="15">
        <f>G150+G158</f>
        <v>207.91</v>
      </c>
      <c r="H159" s="15">
        <f>H150+H158</f>
        <v>1353</v>
      </c>
    </row>
    <row r="160" spans="1:8" ht="21.75" customHeight="1">
      <c r="A160" s="26"/>
      <c r="B160" s="26"/>
      <c r="C160" s="26"/>
      <c r="D160" s="28"/>
      <c r="E160" s="27"/>
      <c r="F160" s="27"/>
      <c r="G160" s="27"/>
      <c r="H160" s="27"/>
    </row>
    <row r="161" spans="1:8" ht="21" customHeight="1">
      <c r="A161" s="26"/>
      <c r="B161" s="26"/>
      <c r="C161" s="26"/>
      <c r="D161" s="28"/>
      <c r="E161" s="27"/>
      <c r="F161" s="27"/>
      <c r="G161" s="27"/>
      <c r="H161" s="27"/>
    </row>
    <row r="162" spans="1:8" ht="21.75" customHeight="1" hidden="1">
      <c r="A162" s="26"/>
      <c r="B162" s="26"/>
      <c r="C162" s="26"/>
      <c r="D162" s="28"/>
      <c r="E162" s="27"/>
      <c r="F162" s="27"/>
      <c r="G162" s="27"/>
      <c r="H162" s="27"/>
    </row>
    <row r="163" spans="1:8" ht="21.75" customHeight="1">
      <c r="A163" s="26"/>
      <c r="B163" s="26"/>
      <c r="C163" s="26"/>
      <c r="D163" s="28"/>
      <c r="E163" s="27"/>
      <c r="F163" s="27"/>
      <c r="G163" s="27"/>
      <c r="H163" s="27"/>
    </row>
    <row r="164" spans="1:8" ht="21.75" customHeight="1">
      <c r="A164" s="26"/>
      <c r="B164" s="26"/>
      <c r="C164" s="26"/>
      <c r="D164" s="28"/>
      <c r="E164" s="27"/>
      <c r="F164" s="27"/>
      <c r="G164" s="27"/>
      <c r="H164" s="27"/>
    </row>
    <row r="165" spans="1:8" ht="29.25" customHeight="1">
      <c r="A165" s="75" t="s">
        <v>24</v>
      </c>
      <c r="B165" s="75"/>
      <c r="C165" s="75"/>
      <c r="D165" s="75"/>
      <c r="E165" s="75"/>
      <c r="F165" s="75"/>
      <c r="G165" s="75"/>
      <c r="H165" s="75"/>
    </row>
    <row r="166" spans="1:8" ht="21" customHeight="1">
      <c r="A166" s="36" t="s">
        <v>28</v>
      </c>
      <c r="B166" s="36"/>
      <c r="C166" s="36"/>
      <c r="D166" s="36"/>
      <c r="E166" s="37" t="s">
        <v>1</v>
      </c>
      <c r="F166" s="75" t="s">
        <v>15</v>
      </c>
      <c r="G166" s="76"/>
      <c r="H166" s="76"/>
    </row>
    <row r="167" spans="1:8" ht="21.75" customHeight="1">
      <c r="A167" s="36"/>
      <c r="B167" s="36"/>
      <c r="C167" s="36"/>
      <c r="D167" s="58" t="s">
        <v>3</v>
      </c>
      <c r="E167" s="58"/>
      <c r="F167" s="38" t="s">
        <v>23</v>
      </c>
      <c r="G167" s="36"/>
      <c r="H167" s="36"/>
    </row>
    <row r="168" spans="1:8" ht="21.75" customHeight="1">
      <c r="A168" s="85" t="s">
        <v>5</v>
      </c>
      <c r="B168" s="85" t="s">
        <v>6</v>
      </c>
      <c r="C168" s="85"/>
      <c r="D168" s="85" t="s">
        <v>7</v>
      </c>
      <c r="E168" s="90" t="s">
        <v>8</v>
      </c>
      <c r="F168" s="90"/>
      <c r="G168" s="90"/>
      <c r="H168" s="85" t="s">
        <v>9</v>
      </c>
    </row>
    <row r="169" spans="1:8" ht="21" customHeight="1">
      <c r="A169" s="89"/>
      <c r="B169" s="86"/>
      <c r="C169" s="87"/>
      <c r="D169" s="89"/>
      <c r="E169" s="6" t="s">
        <v>10</v>
      </c>
      <c r="F169" s="6" t="s">
        <v>11</v>
      </c>
      <c r="G169" s="6" t="s">
        <v>12</v>
      </c>
      <c r="H169" s="89"/>
    </row>
    <row r="170" spans="1:8" ht="11.25" customHeight="1">
      <c r="A170" s="7">
        <v>1</v>
      </c>
      <c r="B170" s="91">
        <v>2</v>
      </c>
      <c r="C170" s="91"/>
      <c r="D170" s="7">
        <v>3</v>
      </c>
      <c r="E170" s="7">
        <v>4</v>
      </c>
      <c r="F170" s="7">
        <v>5</v>
      </c>
      <c r="G170" s="7">
        <v>6</v>
      </c>
      <c r="H170" s="7">
        <v>7</v>
      </c>
    </row>
    <row r="171" spans="1:8" ht="11.25" customHeight="1">
      <c r="A171" s="88" t="s">
        <v>36</v>
      </c>
      <c r="B171" s="88"/>
      <c r="C171" s="88"/>
      <c r="D171" s="88"/>
      <c r="E171" s="88"/>
      <c r="F171" s="88"/>
      <c r="G171" s="88"/>
      <c r="H171" s="88"/>
    </row>
    <row r="172" spans="1:8" ht="21" customHeight="1">
      <c r="A172" s="8">
        <v>104</v>
      </c>
      <c r="B172" s="79" t="s">
        <v>34</v>
      </c>
      <c r="C172" s="79"/>
      <c r="D172" s="11">
        <v>100</v>
      </c>
      <c r="E172" s="8">
        <v>9</v>
      </c>
      <c r="F172" s="8">
        <v>12.21</v>
      </c>
      <c r="G172" s="8">
        <v>12</v>
      </c>
      <c r="H172" s="8">
        <v>181</v>
      </c>
    </row>
    <row r="173" spans="1:8" ht="21" customHeight="1">
      <c r="A173" s="8">
        <v>138</v>
      </c>
      <c r="B173" s="79" t="s">
        <v>46</v>
      </c>
      <c r="C173" s="79"/>
      <c r="D173" s="11">
        <v>180</v>
      </c>
      <c r="E173" s="8">
        <v>3.08</v>
      </c>
      <c r="F173" s="8">
        <v>4.92</v>
      </c>
      <c r="G173" s="8">
        <v>20</v>
      </c>
      <c r="H173" s="8">
        <v>199</v>
      </c>
    </row>
    <row r="174" spans="1:8" ht="21" customHeight="1">
      <c r="A174" s="8">
        <v>27</v>
      </c>
      <c r="B174" s="79" t="s">
        <v>59</v>
      </c>
      <c r="C174" s="79"/>
      <c r="D174" s="11">
        <v>10</v>
      </c>
      <c r="E174" s="8">
        <v>2.63</v>
      </c>
      <c r="F174" s="8">
        <v>2.66</v>
      </c>
      <c r="G174" s="8">
        <v>0</v>
      </c>
      <c r="H174" s="8">
        <v>35</v>
      </c>
    </row>
    <row r="175" spans="1:8" ht="21.75" customHeight="1">
      <c r="A175" s="9">
        <v>290</v>
      </c>
      <c r="B175" s="79" t="s">
        <v>69</v>
      </c>
      <c r="C175" s="79"/>
      <c r="D175" s="9">
        <v>200</v>
      </c>
      <c r="E175" s="11">
        <v>2.8</v>
      </c>
      <c r="F175" s="11">
        <v>2.2</v>
      </c>
      <c r="G175" s="8">
        <v>14.8</v>
      </c>
      <c r="H175" s="12">
        <v>87</v>
      </c>
    </row>
    <row r="176" spans="1:8" ht="30" customHeight="1">
      <c r="A176" s="9">
        <v>3</v>
      </c>
      <c r="B176" s="79" t="s">
        <v>41</v>
      </c>
      <c r="C176" s="79"/>
      <c r="D176" s="9">
        <v>60</v>
      </c>
      <c r="E176" s="9">
        <v>4</v>
      </c>
      <c r="F176" s="12">
        <v>1</v>
      </c>
      <c r="G176" s="12">
        <v>24</v>
      </c>
      <c r="H176" s="9">
        <v>118</v>
      </c>
    </row>
    <row r="177" spans="1:8" ht="24.75" customHeight="1">
      <c r="A177" s="83" t="s">
        <v>134</v>
      </c>
      <c r="B177" s="83"/>
      <c r="C177" s="83"/>
      <c r="D177" s="83"/>
      <c r="E177" s="15">
        <f>SUM(E172:E176)</f>
        <v>21.51</v>
      </c>
      <c r="F177" s="15">
        <f>SUM(F172:F176)</f>
        <v>22.990000000000002</v>
      </c>
      <c r="G177" s="15">
        <f>SUM(G172:G176)</f>
        <v>70.8</v>
      </c>
      <c r="H177" s="15">
        <f>SUM(H172:H176)</f>
        <v>620</v>
      </c>
    </row>
    <row r="178" spans="1:8" ht="12" customHeight="1">
      <c r="A178" s="84" t="s">
        <v>42</v>
      </c>
      <c r="B178" s="84"/>
      <c r="C178" s="84"/>
      <c r="D178" s="84"/>
      <c r="E178" s="84"/>
      <c r="F178" s="84"/>
      <c r="G178" s="84"/>
      <c r="H178" s="84"/>
    </row>
    <row r="179" spans="1:8" ht="12" customHeight="1">
      <c r="A179" s="19">
        <v>4</v>
      </c>
      <c r="B179" s="34" t="s">
        <v>112</v>
      </c>
      <c r="C179" s="19"/>
      <c r="D179" s="19">
        <v>20</v>
      </c>
      <c r="E179" s="19">
        <v>0.2</v>
      </c>
      <c r="F179" s="19">
        <v>0.1</v>
      </c>
      <c r="G179" s="19">
        <v>0.4</v>
      </c>
      <c r="H179" s="19">
        <v>3</v>
      </c>
    </row>
    <row r="180" spans="1:8" ht="22.5" customHeight="1">
      <c r="A180" s="23">
        <v>148</v>
      </c>
      <c r="B180" s="82" t="s">
        <v>78</v>
      </c>
      <c r="C180" s="82"/>
      <c r="D180" s="33">
        <v>250</v>
      </c>
      <c r="E180" s="23">
        <v>2.77</v>
      </c>
      <c r="F180" s="23">
        <v>5.29</v>
      </c>
      <c r="G180" s="23">
        <v>15.61</v>
      </c>
      <c r="H180" s="23">
        <v>121</v>
      </c>
    </row>
    <row r="181" spans="1:8" ht="25.5" customHeight="1">
      <c r="A181" s="8">
        <v>80</v>
      </c>
      <c r="B181" s="79" t="s">
        <v>113</v>
      </c>
      <c r="C181" s="79"/>
      <c r="D181" s="11">
        <v>100</v>
      </c>
      <c r="E181" s="8">
        <v>11</v>
      </c>
      <c r="F181" s="8">
        <v>9.8</v>
      </c>
      <c r="G181" s="8">
        <v>5</v>
      </c>
      <c r="H181" s="8">
        <v>116</v>
      </c>
    </row>
    <row r="182" spans="1:8" ht="24.75" customHeight="1">
      <c r="A182" s="8">
        <v>173</v>
      </c>
      <c r="B182" s="79" t="s">
        <v>114</v>
      </c>
      <c r="C182" s="79"/>
      <c r="D182" s="11">
        <v>185</v>
      </c>
      <c r="E182" s="8">
        <v>4.8</v>
      </c>
      <c r="F182" s="8">
        <v>4.2</v>
      </c>
      <c r="G182" s="8">
        <v>21.5</v>
      </c>
      <c r="H182" s="8">
        <v>143</v>
      </c>
    </row>
    <row r="183" spans="1:8" ht="20.25" customHeight="1">
      <c r="A183" s="8">
        <v>685</v>
      </c>
      <c r="B183" s="79" t="s">
        <v>51</v>
      </c>
      <c r="C183" s="79"/>
      <c r="D183" s="9">
        <v>200</v>
      </c>
      <c r="E183" s="11">
        <v>0</v>
      </c>
      <c r="F183" s="11">
        <v>0</v>
      </c>
      <c r="G183" s="12">
        <v>9.7</v>
      </c>
      <c r="H183" s="9">
        <v>39</v>
      </c>
    </row>
    <row r="184" spans="1:8" ht="36" customHeight="1">
      <c r="A184" s="8">
        <v>3</v>
      </c>
      <c r="B184" s="79" t="s">
        <v>41</v>
      </c>
      <c r="C184" s="79"/>
      <c r="D184" s="9">
        <v>50</v>
      </c>
      <c r="E184" s="9">
        <v>4</v>
      </c>
      <c r="F184" s="12">
        <v>1</v>
      </c>
      <c r="G184" s="12">
        <v>24</v>
      </c>
      <c r="H184" s="9">
        <v>118</v>
      </c>
    </row>
    <row r="185" spans="1:8" ht="22.5" customHeight="1" hidden="1">
      <c r="A185" s="8"/>
      <c r="B185" s="79"/>
      <c r="C185" s="79"/>
      <c r="D185" s="9"/>
      <c r="E185" s="12"/>
      <c r="F185" s="12"/>
      <c r="G185" s="12"/>
      <c r="H185" s="9"/>
    </row>
    <row r="186" spans="1:8" ht="16.5" customHeight="1">
      <c r="A186" s="59" t="s">
        <v>135</v>
      </c>
      <c r="B186" s="59"/>
      <c r="C186" s="59"/>
      <c r="D186" s="59"/>
      <c r="E186" s="15">
        <f>E179+E180+E181+E182+E183+E184+E185</f>
        <v>22.77</v>
      </c>
      <c r="F186" s="15">
        <f>F179+F180+F181+F182+F183+F184+F185</f>
        <v>20.39</v>
      </c>
      <c r="G186" s="15">
        <f>G179+G180+G181+G182+G183+G184+G185</f>
        <v>76.21</v>
      </c>
      <c r="H186" s="15">
        <f>H179+H180+H181+H182+H183+H184+H185</f>
        <v>540</v>
      </c>
    </row>
    <row r="187" spans="1:8" ht="11.25" customHeight="1">
      <c r="A187" s="62" t="s">
        <v>136</v>
      </c>
      <c r="B187" s="63"/>
      <c r="C187" s="63"/>
      <c r="D187" s="64"/>
      <c r="E187" s="15">
        <f>E177+E186</f>
        <v>44.28</v>
      </c>
      <c r="F187" s="15">
        <f>F177+F186</f>
        <v>43.38</v>
      </c>
      <c r="G187" s="15">
        <f>G177+G186</f>
        <v>147.01</v>
      </c>
      <c r="H187" s="15">
        <f>H177+H186</f>
        <v>1160</v>
      </c>
    </row>
    <row r="188" spans="1:8" ht="11.25" customHeight="1">
      <c r="A188" s="29"/>
      <c r="B188" s="29"/>
      <c r="C188" s="29"/>
      <c r="D188" s="29"/>
      <c r="E188" s="27"/>
      <c r="F188" s="27"/>
      <c r="G188" s="27"/>
      <c r="H188" s="27"/>
    </row>
    <row r="189" spans="1:8" ht="11.25" customHeight="1">
      <c r="A189" s="29"/>
      <c r="B189" s="29"/>
      <c r="C189" s="29"/>
      <c r="D189" s="29"/>
      <c r="E189" s="27"/>
      <c r="F189" s="27"/>
      <c r="G189" s="27"/>
      <c r="H189" s="27"/>
    </row>
    <row r="190" spans="1:8" ht="11.25" customHeight="1">
      <c r="A190" s="29"/>
      <c r="B190" s="29"/>
      <c r="C190" s="29"/>
      <c r="D190" s="29"/>
      <c r="E190" s="27"/>
      <c r="F190" s="27"/>
      <c r="G190" s="27"/>
      <c r="H190" s="27"/>
    </row>
    <row r="191" spans="1:8" ht="11.25" customHeight="1">
      <c r="A191" s="5"/>
      <c r="B191" s="3"/>
      <c r="C191" s="3"/>
      <c r="D191" s="3"/>
      <c r="E191" s="3"/>
      <c r="F191" s="3"/>
      <c r="G191" s="3"/>
      <c r="H191" s="3"/>
    </row>
    <row r="192" spans="1:8" ht="19.5" customHeight="1">
      <c r="A192" s="75" t="s">
        <v>25</v>
      </c>
      <c r="B192" s="75"/>
      <c r="C192" s="75"/>
      <c r="D192" s="75"/>
      <c r="E192" s="75"/>
      <c r="F192" s="75"/>
      <c r="G192" s="75"/>
      <c r="H192" s="75"/>
    </row>
    <row r="193" spans="1:8" ht="17.25" customHeight="1">
      <c r="A193" s="36" t="s">
        <v>28</v>
      </c>
      <c r="B193" s="36"/>
      <c r="C193" s="36"/>
      <c r="D193" s="36"/>
      <c r="E193" s="37" t="s">
        <v>1</v>
      </c>
      <c r="F193" s="75" t="s">
        <v>17</v>
      </c>
      <c r="G193" s="76"/>
      <c r="H193" s="76"/>
    </row>
    <row r="194" spans="1:8" ht="15.75" customHeight="1">
      <c r="A194" s="36"/>
      <c r="B194" s="36"/>
      <c r="C194" s="36" t="s">
        <v>79</v>
      </c>
      <c r="D194" s="58" t="s">
        <v>3</v>
      </c>
      <c r="E194" s="58"/>
      <c r="F194" s="38" t="s">
        <v>23</v>
      </c>
      <c r="G194" s="36"/>
      <c r="H194" s="36"/>
    </row>
    <row r="195" spans="1:8" ht="21.75" customHeight="1">
      <c r="A195" s="85" t="s">
        <v>5</v>
      </c>
      <c r="B195" s="85" t="s">
        <v>6</v>
      </c>
      <c r="C195" s="85"/>
      <c r="D195" s="85" t="s">
        <v>7</v>
      </c>
      <c r="E195" s="90" t="s">
        <v>8</v>
      </c>
      <c r="F195" s="90"/>
      <c r="G195" s="90"/>
      <c r="H195" s="85" t="s">
        <v>9</v>
      </c>
    </row>
    <row r="196" spans="1:8" ht="21" customHeight="1">
      <c r="A196" s="89"/>
      <c r="B196" s="86"/>
      <c r="C196" s="87"/>
      <c r="D196" s="89"/>
      <c r="E196" s="6" t="s">
        <v>10</v>
      </c>
      <c r="F196" s="6" t="s">
        <v>11</v>
      </c>
      <c r="G196" s="6" t="s">
        <v>12</v>
      </c>
      <c r="H196" s="89"/>
    </row>
    <row r="197" spans="1:8" ht="11.25" customHeight="1">
      <c r="A197" s="7">
        <v>1</v>
      </c>
      <c r="B197" s="91">
        <v>2</v>
      </c>
      <c r="C197" s="91"/>
      <c r="D197" s="7">
        <v>3</v>
      </c>
      <c r="E197" s="7">
        <v>4</v>
      </c>
      <c r="F197" s="7">
        <v>5</v>
      </c>
      <c r="G197" s="7">
        <v>6</v>
      </c>
      <c r="H197" s="7">
        <v>7</v>
      </c>
    </row>
    <row r="198" spans="1:8" ht="11.25" customHeight="1">
      <c r="A198" s="88" t="s">
        <v>36</v>
      </c>
      <c r="B198" s="88"/>
      <c r="C198" s="88"/>
      <c r="D198" s="88"/>
      <c r="E198" s="88"/>
      <c r="F198" s="88"/>
      <c r="G198" s="88"/>
      <c r="H198" s="88"/>
    </row>
    <row r="199" spans="1:8" ht="11.25" customHeight="1">
      <c r="A199" s="8">
        <v>131</v>
      </c>
      <c r="B199" s="79" t="s">
        <v>38</v>
      </c>
      <c r="C199" s="79"/>
      <c r="D199" s="9">
        <v>180</v>
      </c>
      <c r="E199" s="8">
        <v>15.2</v>
      </c>
      <c r="F199" s="8">
        <v>16.7</v>
      </c>
      <c r="G199" s="8">
        <v>37.3</v>
      </c>
      <c r="H199" s="8">
        <v>360</v>
      </c>
    </row>
    <row r="200" spans="1:8" ht="15.75" customHeight="1">
      <c r="A200" s="9">
        <v>685</v>
      </c>
      <c r="B200" s="79" t="s">
        <v>31</v>
      </c>
      <c r="C200" s="79"/>
      <c r="D200" s="9">
        <v>200</v>
      </c>
      <c r="E200" s="11">
        <v>0</v>
      </c>
      <c r="F200" s="11">
        <v>0</v>
      </c>
      <c r="G200" s="8">
        <v>9.98</v>
      </c>
      <c r="H200" s="12">
        <v>40</v>
      </c>
    </row>
    <row r="201" spans="1:8" ht="15.75" customHeight="1">
      <c r="A201" s="8" t="s">
        <v>57</v>
      </c>
      <c r="B201" s="79" t="s">
        <v>30</v>
      </c>
      <c r="C201" s="79"/>
      <c r="D201" s="10" t="s">
        <v>95</v>
      </c>
      <c r="E201" s="8">
        <v>0.5</v>
      </c>
      <c r="F201" s="8">
        <v>0.5</v>
      </c>
      <c r="G201" s="8">
        <v>12.3</v>
      </c>
      <c r="H201" s="12">
        <v>59</v>
      </c>
    </row>
    <row r="202" spans="1:8" ht="32.25" customHeight="1">
      <c r="A202" s="8">
        <v>3</v>
      </c>
      <c r="B202" s="79" t="s">
        <v>41</v>
      </c>
      <c r="C202" s="79"/>
      <c r="D202" s="9">
        <v>50</v>
      </c>
      <c r="E202" s="9">
        <v>4</v>
      </c>
      <c r="F202" s="12">
        <v>1</v>
      </c>
      <c r="G202" s="12">
        <v>24</v>
      </c>
      <c r="H202" s="9">
        <v>118</v>
      </c>
    </row>
    <row r="203" spans="1:8" ht="13.5" customHeight="1">
      <c r="A203" s="83" t="s">
        <v>137</v>
      </c>
      <c r="B203" s="83"/>
      <c r="C203" s="83"/>
      <c r="D203" s="83"/>
      <c r="E203" s="15">
        <f>SUM(E199:E202)</f>
        <v>19.7</v>
      </c>
      <c r="F203" s="15">
        <f>SUM(F199:F202)</f>
        <v>18.2</v>
      </c>
      <c r="G203" s="15">
        <f>SUM(G199:G202)</f>
        <v>83.58</v>
      </c>
      <c r="H203" s="15">
        <f>SUM(H199:H202)</f>
        <v>577</v>
      </c>
    </row>
    <row r="204" spans="1:8" ht="20.25" customHeight="1">
      <c r="A204" s="88" t="s">
        <v>42</v>
      </c>
      <c r="B204" s="88"/>
      <c r="C204" s="88"/>
      <c r="D204" s="88"/>
      <c r="E204" s="88"/>
      <c r="F204" s="88"/>
      <c r="G204" s="88"/>
      <c r="H204" s="88"/>
    </row>
    <row r="205" spans="1:8" ht="20.25" customHeight="1">
      <c r="A205" s="19">
        <v>5</v>
      </c>
      <c r="B205" s="34" t="s">
        <v>50</v>
      </c>
      <c r="C205" s="19"/>
      <c r="D205" s="19">
        <v>50</v>
      </c>
      <c r="E205" s="19">
        <v>0.9</v>
      </c>
      <c r="F205" s="19">
        <v>0.1</v>
      </c>
      <c r="G205" s="19">
        <v>5.9</v>
      </c>
      <c r="H205" s="19">
        <v>28</v>
      </c>
    </row>
    <row r="206" spans="1:8" ht="21" customHeight="1">
      <c r="A206" s="23">
        <v>53</v>
      </c>
      <c r="B206" s="82" t="s">
        <v>63</v>
      </c>
      <c r="C206" s="82"/>
      <c r="D206" s="22">
        <v>250</v>
      </c>
      <c r="E206" s="23">
        <v>1.55</v>
      </c>
      <c r="F206" s="23">
        <v>4.11</v>
      </c>
      <c r="G206" s="23">
        <v>7.18</v>
      </c>
      <c r="H206" s="23">
        <v>73</v>
      </c>
    </row>
    <row r="207" spans="1:8" ht="18.75" customHeight="1">
      <c r="A207" s="8">
        <v>103</v>
      </c>
      <c r="B207" s="79" t="s">
        <v>103</v>
      </c>
      <c r="C207" s="79"/>
      <c r="D207" s="9">
        <v>100</v>
      </c>
      <c r="E207" s="8">
        <v>10.3</v>
      </c>
      <c r="F207" s="8">
        <v>8.4</v>
      </c>
      <c r="G207" s="8">
        <v>7.4</v>
      </c>
      <c r="H207" s="8">
        <v>147</v>
      </c>
    </row>
    <row r="208" spans="1:8" ht="16.5" customHeight="1">
      <c r="A208" s="9">
        <v>297</v>
      </c>
      <c r="B208" s="79" t="s">
        <v>119</v>
      </c>
      <c r="C208" s="79"/>
      <c r="D208" s="9">
        <v>180</v>
      </c>
      <c r="E208" s="11">
        <v>4.5</v>
      </c>
      <c r="F208" s="11">
        <v>3.9</v>
      </c>
      <c r="G208" s="8">
        <v>31</v>
      </c>
      <c r="H208" s="12">
        <v>180</v>
      </c>
    </row>
    <row r="209" spans="1:8" ht="19.5" customHeight="1">
      <c r="A209" s="24">
        <v>685</v>
      </c>
      <c r="B209" s="78" t="s">
        <v>102</v>
      </c>
      <c r="C209" s="78"/>
      <c r="D209" s="24">
        <v>200</v>
      </c>
      <c r="E209" s="24">
        <v>1.4</v>
      </c>
      <c r="F209" s="24">
        <v>1.4</v>
      </c>
      <c r="G209" s="24">
        <v>11.2</v>
      </c>
      <c r="H209" s="24">
        <v>61</v>
      </c>
    </row>
    <row r="210" spans="1:8" ht="26.25" customHeight="1">
      <c r="A210" s="8">
        <v>3</v>
      </c>
      <c r="B210" s="79" t="s">
        <v>41</v>
      </c>
      <c r="C210" s="79"/>
      <c r="D210" s="9">
        <v>50</v>
      </c>
      <c r="E210" s="9">
        <v>4</v>
      </c>
      <c r="F210" s="12">
        <v>1</v>
      </c>
      <c r="G210" s="12">
        <v>24</v>
      </c>
      <c r="H210" s="9">
        <v>118</v>
      </c>
    </row>
    <row r="211" spans="1:8" ht="18.75" customHeight="1">
      <c r="A211" s="83" t="s">
        <v>138</v>
      </c>
      <c r="B211" s="83"/>
      <c r="C211" s="83"/>
      <c r="D211" s="83"/>
      <c r="E211" s="15">
        <f>E205+E206+E207+E208+E209+E210</f>
        <v>22.65</v>
      </c>
      <c r="F211" s="15">
        <f>F205+F206+F207+F208+F209+F210</f>
        <v>18.909999999999997</v>
      </c>
      <c r="G211" s="15">
        <f>G205+G206+G207+G208+G209+G210</f>
        <v>86.68</v>
      </c>
      <c r="H211" s="15">
        <f>H205+H206+H207+H208+H209+H210</f>
        <v>607</v>
      </c>
    </row>
    <row r="212" spans="1:8" ht="11.25" customHeight="1">
      <c r="A212" s="83" t="s">
        <v>139</v>
      </c>
      <c r="B212" s="83"/>
      <c r="C212" s="83"/>
      <c r="D212" s="83"/>
      <c r="E212" s="15">
        <f>E203+E211</f>
        <v>42.349999999999994</v>
      </c>
      <c r="F212" s="15">
        <f>F203+F211</f>
        <v>37.11</v>
      </c>
      <c r="G212" s="15">
        <f>G203+G211</f>
        <v>170.26</v>
      </c>
      <c r="H212" s="15">
        <f>H203+H211</f>
        <v>1184</v>
      </c>
    </row>
    <row r="213" spans="1:8" ht="11.25" customHeight="1">
      <c r="A213" s="29"/>
      <c r="B213" s="29"/>
      <c r="C213" s="29"/>
      <c r="D213" s="29"/>
      <c r="E213" s="27"/>
      <c r="F213" s="27"/>
      <c r="G213" s="27"/>
      <c r="H213" s="27"/>
    </row>
    <row r="214" spans="1:8" ht="11.25" customHeight="1">
      <c r="A214" s="29"/>
      <c r="B214" s="29"/>
      <c r="C214" s="29"/>
      <c r="D214" s="29"/>
      <c r="E214" s="27"/>
      <c r="F214" s="27"/>
      <c r="G214" s="27"/>
      <c r="H214" s="27"/>
    </row>
    <row r="215" spans="1:8" ht="11.25" customHeight="1">
      <c r="A215" s="29"/>
      <c r="B215" s="29"/>
      <c r="C215" s="29"/>
      <c r="D215" s="29"/>
      <c r="E215" s="27"/>
      <c r="F215" s="27"/>
      <c r="G215" s="27"/>
      <c r="H215" s="27"/>
    </row>
    <row r="216" spans="1:8" ht="11.25" customHeight="1">
      <c r="A216" s="29"/>
      <c r="B216" s="29"/>
      <c r="C216" s="29"/>
      <c r="D216" s="29"/>
      <c r="E216" s="27"/>
      <c r="F216" s="27"/>
      <c r="G216" s="27"/>
      <c r="H216" s="27"/>
    </row>
    <row r="217" spans="1:8" ht="11.25" customHeight="1">
      <c r="A217" s="29"/>
      <c r="B217" s="29"/>
      <c r="C217" s="29"/>
      <c r="D217" s="29"/>
      <c r="E217" s="27"/>
      <c r="F217" s="27"/>
      <c r="G217" s="27"/>
      <c r="H217" s="27"/>
    </row>
    <row r="218" spans="1:8" ht="11.25" customHeight="1">
      <c r="A218" s="29"/>
      <c r="B218" s="29"/>
      <c r="C218" s="29"/>
      <c r="D218" s="29"/>
      <c r="E218" s="27"/>
      <c r="F218" s="27"/>
      <c r="G218" s="27"/>
      <c r="H218" s="27"/>
    </row>
    <row r="219" spans="1:8" ht="11.25" customHeight="1">
      <c r="A219" s="29"/>
      <c r="B219" s="29"/>
      <c r="C219" s="29"/>
      <c r="D219" s="29"/>
      <c r="E219" s="27"/>
      <c r="F219" s="27"/>
      <c r="G219" s="27"/>
      <c r="H219" s="27"/>
    </row>
    <row r="220" spans="1:8" ht="11.25" customHeight="1">
      <c r="A220" s="5"/>
      <c r="B220" s="3"/>
      <c r="C220" s="3"/>
      <c r="D220" s="3"/>
      <c r="E220" s="3"/>
      <c r="F220" s="3"/>
      <c r="G220" s="3"/>
      <c r="H220" s="3"/>
    </row>
    <row r="221" spans="1:8" ht="17.25" customHeight="1">
      <c r="A221" s="75" t="s">
        <v>26</v>
      </c>
      <c r="B221" s="75"/>
      <c r="C221" s="75"/>
      <c r="D221" s="75"/>
      <c r="E221" s="75"/>
      <c r="F221" s="75"/>
      <c r="G221" s="75"/>
      <c r="H221" s="75"/>
    </row>
    <row r="222" spans="1:8" ht="18.75" customHeight="1">
      <c r="A222" s="36" t="s">
        <v>28</v>
      </c>
      <c r="B222" s="36"/>
      <c r="C222" s="36"/>
      <c r="D222" s="36"/>
      <c r="E222" s="37" t="s">
        <v>1</v>
      </c>
      <c r="F222" s="75" t="s">
        <v>19</v>
      </c>
      <c r="G222" s="76"/>
      <c r="H222" s="76"/>
    </row>
    <row r="223" spans="1:8" ht="17.25" customHeight="1">
      <c r="A223" s="36"/>
      <c r="B223" s="36"/>
      <c r="C223" s="36"/>
      <c r="D223" s="58" t="s">
        <v>3</v>
      </c>
      <c r="E223" s="58"/>
      <c r="F223" s="38" t="s">
        <v>23</v>
      </c>
      <c r="G223" s="36"/>
      <c r="H223" s="36"/>
    </row>
    <row r="224" spans="1:8" ht="21.75" customHeight="1">
      <c r="A224" s="85" t="s">
        <v>5</v>
      </c>
      <c r="B224" s="85" t="s">
        <v>6</v>
      </c>
      <c r="C224" s="85"/>
      <c r="D224" s="85" t="s">
        <v>7</v>
      </c>
      <c r="E224" s="90" t="s">
        <v>8</v>
      </c>
      <c r="F224" s="90"/>
      <c r="G224" s="90"/>
      <c r="H224" s="85" t="s">
        <v>9</v>
      </c>
    </row>
    <row r="225" spans="1:8" ht="40.5" customHeight="1">
      <c r="A225" s="89"/>
      <c r="B225" s="86"/>
      <c r="C225" s="87"/>
      <c r="D225" s="89"/>
      <c r="E225" s="6" t="s">
        <v>10</v>
      </c>
      <c r="F225" s="6" t="s">
        <v>11</v>
      </c>
      <c r="G225" s="6" t="s">
        <v>12</v>
      </c>
      <c r="H225" s="89"/>
    </row>
    <row r="226" spans="1:8" ht="18" customHeight="1">
      <c r="A226" s="7">
        <v>1</v>
      </c>
      <c r="B226" s="91">
        <v>2</v>
      </c>
      <c r="C226" s="91"/>
      <c r="D226" s="7">
        <v>3</v>
      </c>
      <c r="E226" s="7">
        <v>4</v>
      </c>
      <c r="F226" s="7">
        <v>5</v>
      </c>
      <c r="G226" s="7">
        <v>6</v>
      </c>
      <c r="H226" s="7">
        <v>7</v>
      </c>
    </row>
    <row r="227" spans="1:8" ht="11.25" customHeight="1">
      <c r="A227" s="88" t="s">
        <v>36</v>
      </c>
      <c r="B227" s="88"/>
      <c r="C227" s="88"/>
      <c r="D227" s="88"/>
      <c r="E227" s="88"/>
      <c r="F227" s="88"/>
      <c r="G227" s="88"/>
      <c r="H227" s="88"/>
    </row>
    <row r="228" spans="1:8" ht="23.25" customHeight="1">
      <c r="A228" s="23">
        <v>311</v>
      </c>
      <c r="B228" s="82" t="s">
        <v>85</v>
      </c>
      <c r="C228" s="82"/>
      <c r="D228" s="22">
        <v>210</v>
      </c>
      <c r="E228" s="24">
        <v>7.4</v>
      </c>
      <c r="F228" s="24">
        <v>8.8</v>
      </c>
      <c r="G228" s="24">
        <v>35.1</v>
      </c>
      <c r="H228" s="24">
        <v>250</v>
      </c>
    </row>
    <row r="229" spans="1:8" ht="23.25" customHeight="1">
      <c r="A229" s="23">
        <v>1</v>
      </c>
      <c r="B229" s="79" t="s">
        <v>58</v>
      </c>
      <c r="C229" s="79"/>
      <c r="D229" s="22">
        <v>40</v>
      </c>
      <c r="E229" s="24">
        <v>2.4</v>
      </c>
      <c r="F229" s="24">
        <v>8.6</v>
      </c>
      <c r="G229" s="24">
        <v>14.6</v>
      </c>
      <c r="H229" s="24">
        <v>137</v>
      </c>
    </row>
    <row r="230" spans="1:8" ht="18" customHeight="1">
      <c r="A230" s="8">
        <v>8</v>
      </c>
      <c r="B230" s="79" t="s">
        <v>72</v>
      </c>
      <c r="C230" s="79"/>
      <c r="D230" s="9">
        <v>100</v>
      </c>
      <c r="E230" s="12">
        <v>3.2</v>
      </c>
      <c r="F230" s="12">
        <v>3.2</v>
      </c>
      <c r="G230" s="12">
        <v>4.5</v>
      </c>
      <c r="H230" s="9">
        <v>62</v>
      </c>
    </row>
    <row r="231" spans="1:8" ht="18" customHeight="1">
      <c r="A231" s="24">
        <v>258</v>
      </c>
      <c r="B231" s="78" t="s">
        <v>97</v>
      </c>
      <c r="C231" s="78"/>
      <c r="D231" s="24">
        <v>100</v>
      </c>
      <c r="E231" s="24">
        <v>9.9</v>
      </c>
      <c r="F231" s="24">
        <v>9.8</v>
      </c>
      <c r="G231" s="24">
        <v>25.1</v>
      </c>
      <c r="H231" s="24">
        <v>230</v>
      </c>
    </row>
    <row r="232" spans="1:8" ht="18" customHeight="1">
      <c r="A232" s="24">
        <v>685</v>
      </c>
      <c r="B232" s="78" t="s">
        <v>31</v>
      </c>
      <c r="C232" s="78"/>
      <c r="D232" s="24">
        <v>200</v>
      </c>
      <c r="E232" s="24">
        <v>0</v>
      </c>
      <c r="F232" s="24">
        <v>0</v>
      </c>
      <c r="G232" s="24">
        <v>9.98</v>
      </c>
      <c r="H232" s="24">
        <v>40</v>
      </c>
    </row>
    <row r="233" spans="1:8" ht="32.25" customHeight="1">
      <c r="A233" s="8">
        <v>3</v>
      </c>
      <c r="B233" s="79" t="s">
        <v>41</v>
      </c>
      <c r="C233" s="79"/>
      <c r="D233" s="9">
        <v>50</v>
      </c>
      <c r="E233" s="9">
        <v>4</v>
      </c>
      <c r="F233" s="12">
        <v>1</v>
      </c>
      <c r="G233" s="12">
        <v>24</v>
      </c>
      <c r="H233" s="9">
        <v>118</v>
      </c>
    </row>
    <row r="234" spans="1:8" ht="21" customHeight="1">
      <c r="A234" s="83" t="s">
        <v>98</v>
      </c>
      <c r="B234" s="83"/>
      <c r="C234" s="83"/>
      <c r="D234" s="83"/>
      <c r="E234" s="15">
        <f>SUM(E228:E233)</f>
        <v>26.9</v>
      </c>
      <c r="F234" s="15">
        <f>SUM(F228:F233)</f>
        <v>31.4</v>
      </c>
      <c r="G234" s="15">
        <f>SUM(G228:G233)</f>
        <v>113.28000000000002</v>
      </c>
      <c r="H234" s="15">
        <f>SUM(H228:H233)</f>
        <v>837</v>
      </c>
    </row>
    <row r="235" spans="1:8" ht="11.25" customHeight="1">
      <c r="A235" s="88" t="s">
        <v>42</v>
      </c>
      <c r="B235" s="88"/>
      <c r="C235" s="88"/>
      <c r="D235" s="88"/>
      <c r="E235" s="88"/>
      <c r="F235" s="88"/>
      <c r="G235" s="88"/>
      <c r="H235" s="88"/>
    </row>
    <row r="236" spans="1:8" ht="22.5" customHeight="1">
      <c r="A236" s="23">
        <v>63</v>
      </c>
      <c r="B236" s="82" t="s">
        <v>62</v>
      </c>
      <c r="C236" s="82"/>
      <c r="D236" s="22">
        <v>250</v>
      </c>
      <c r="E236" s="23">
        <v>2</v>
      </c>
      <c r="F236" s="23">
        <v>5.1</v>
      </c>
      <c r="G236" s="23">
        <v>13.7</v>
      </c>
      <c r="H236" s="23">
        <v>108</v>
      </c>
    </row>
    <row r="237" spans="1:8" ht="18" customHeight="1">
      <c r="A237" s="23">
        <v>104</v>
      </c>
      <c r="B237" s="82" t="s">
        <v>120</v>
      </c>
      <c r="C237" s="82"/>
      <c r="D237" s="22">
        <v>100</v>
      </c>
      <c r="E237" s="24">
        <v>7.7</v>
      </c>
      <c r="F237" s="24">
        <v>10.8</v>
      </c>
      <c r="G237" s="24">
        <v>8.9</v>
      </c>
      <c r="H237" s="24">
        <v>164</v>
      </c>
    </row>
    <row r="238" spans="1:8" ht="18" customHeight="1">
      <c r="A238" s="8">
        <v>138</v>
      </c>
      <c r="B238" s="79" t="s">
        <v>46</v>
      </c>
      <c r="C238" s="79"/>
      <c r="D238" s="11">
        <v>180</v>
      </c>
      <c r="E238" s="8">
        <v>3.08</v>
      </c>
      <c r="F238" s="8">
        <v>4.92</v>
      </c>
      <c r="G238" s="8">
        <v>20</v>
      </c>
      <c r="H238" s="8">
        <v>199</v>
      </c>
    </row>
    <row r="239" spans="1:8" ht="18" customHeight="1">
      <c r="A239" s="9">
        <v>685</v>
      </c>
      <c r="B239" s="79" t="s">
        <v>31</v>
      </c>
      <c r="C239" s="79"/>
      <c r="D239" s="9">
        <v>200</v>
      </c>
      <c r="E239" s="8">
        <v>0</v>
      </c>
      <c r="F239" s="8">
        <v>0</v>
      </c>
      <c r="G239" s="8">
        <v>9.98</v>
      </c>
      <c r="H239" s="8">
        <v>40</v>
      </c>
    </row>
    <row r="240" spans="1:8" ht="33" customHeight="1">
      <c r="A240" s="8">
        <v>3</v>
      </c>
      <c r="B240" s="79" t="s">
        <v>41</v>
      </c>
      <c r="C240" s="79"/>
      <c r="D240" s="9">
        <v>70</v>
      </c>
      <c r="E240" s="9">
        <v>5.6</v>
      </c>
      <c r="F240" s="12">
        <v>1.4</v>
      </c>
      <c r="G240" s="12">
        <v>33.6</v>
      </c>
      <c r="H240" s="9">
        <v>165</v>
      </c>
    </row>
    <row r="241" spans="1:8" ht="16.5" customHeight="1">
      <c r="A241" s="59" t="s">
        <v>140</v>
      </c>
      <c r="B241" s="59"/>
      <c r="C241" s="59"/>
      <c r="D241" s="59"/>
      <c r="E241" s="15">
        <f>E236+E237+E238+E239+E240</f>
        <v>18.38</v>
      </c>
      <c r="F241" s="15">
        <f>F236+F237+F238+F239+F240</f>
        <v>22.22</v>
      </c>
      <c r="G241" s="15">
        <f>G236+G237+G238+G239+G240</f>
        <v>86.18</v>
      </c>
      <c r="H241" s="15">
        <f>H236+H237+H238+H239+H240</f>
        <v>676</v>
      </c>
    </row>
    <row r="242" spans="1:8" ht="15" customHeight="1">
      <c r="A242" s="83" t="s">
        <v>124</v>
      </c>
      <c r="B242" s="83"/>
      <c r="C242" s="83"/>
      <c r="D242" s="83"/>
      <c r="E242" s="15">
        <f>E234+E241</f>
        <v>45.28</v>
      </c>
      <c r="F242" s="15">
        <f>F234+F241</f>
        <v>53.62</v>
      </c>
      <c r="G242" s="15">
        <f>G234+G241</f>
        <v>199.46000000000004</v>
      </c>
      <c r="H242" s="15">
        <f>H234+H241</f>
        <v>1513</v>
      </c>
    </row>
    <row r="243" spans="1:8" ht="18.75" customHeight="1">
      <c r="A243" s="29"/>
      <c r="B243" s="29"/>
      <c r="C243" s="29"/>
      <c r="D243" s="29"/>
      <c r="E243" s="27"/>
      <c r="F243" s="27"/>
      <c r="G243" s="27"/>
      <c r="H243" s="27"/>
    </row>
    <row r="244" spans="1:8" ht="18.75" customHeight="1">
      <c r="A244" s="29"/>
      <c r="B244" s="29"/>
      <c r="C244" s="29"/>
      <c r="D244" s="29"/>
      <c r="E244" s="27"/>
      <c r="F244" s="27"/>
      <c r="G244" s="27"/>
      <c r="H244" s="27"/>
    </row>
    <row r="245" spans="1:8" ht="18.75" customHeight="1">
      <c r="A245" s="29"/>
      <c r="B245" s="29"/>
      <c r="C245" s="29"/>
      <c r="D245" s="29"/>
      <c r="E245" s="27"/>
      <c r="F245" s="27"/>
      <c r="G245" s="27"/>
      <c r="H245" s="27"/>
    </row>
    <row r="246" spans="1:8" ht="18.75" customHeight="1">
      <c r="A246" s="29"/>
      <c r="B246" s="29"/>
      <c r="C246" s="29"/>
      <c r="D246" s="29"/>
      <c r="E246" s="27"/>
      <c r="F246" s="27"/>
      <c r="G246" s="27"/>
      <c r="H246" s="27"/>
    </row>
    <row r="247" spans="1:8" ht="11.25" customHeight="1">
      <c r="A247" s="5" t="s">
        <v>39</v>
      </c>
      <c r="B247" s="3"/>
      <c r="C247" s="3"/>
      <c r="D247" s="3"/>
      <c r="E247" s="3"/>
      <c r="F247" s="3"/>
      <c r="G247" s="3"/>
      <c r="H247" s="3"/>
    </row>
    <row r="248" spans="1:8" ht="25.5" customHeight="1">
      <c r="A248" s="75" t="s">
        <v>27</v>
      </c>
      <c r="B248" s="75"/>
      <c r="C248" s="75"/>
      <c r="D248" s="75"/>
      <c r="E248" s="75"/>
      <c r="F248" s="75"/>
      <c r="G248" s="75"/>
      <c r="H248" s="75"/>
    </row>
    <row r="249" spans="1:8" ht="20.25" customHeight="1">
      <c r="A249" s="36" t="s">
        <v>28</v>
      </c>
      <c r="B249" s="36"/>
      <c r="C249" s="36"/>
      <c r="D249" s="36" t="s">
        <v>53</v>
      </c>
      <c r="E249" s="37" t="s">
        <v>1</v>
      </c>
      <c r="F249" s="75" t="s">
        <v>21</v>
      </c>
      <c r="G249" s="76"/>
      <c r="H249" s="76"/>
    </row>
    <row r="250" spans="1:8" ht="18" customHeight="1">
      <c r="A250" s="36"/>
      <c r="B250" s="36"/>
      <c r="C250" s="36"/>
      <c r="D250" s="58" t="s">
        <v>3</v>
      </c>
      <c r="E250" s="58"/>
      <c r="F250" s="38" t="s">
        <v>23</v>
      </c>
      <c r="G250" s="36"/>
      <c r="H250" s="36"/>
    </row>
    <row r="251" spans="1:8" ht="21.75" customHeight="1">
      <c r="A251" s="85" t="s">
        <v>5</v>
      </c>
      <c r="B251" s="85" t="s">
        <v>39</v>
      </c>
      <c r="C251" s="85"/>
      <c r="D251" s="85" t="s">
        <v>7</v>
      </c>
      <c r="E251" s="90" t="s">
        <v>8</v>
      </c>
      <c r="F251" s="90"/>
      <c r="G251" s="90"/>
      <c r="H251" s="85" t="s">
        <v>9</v>
      </c>
    </row>
    <row r="252" spans="1:8" ht="30.75" customHeight="1">
      <c r="A252" s="89"/>
      <c r="B252" s="86"/>
      <c r="C252" s="87"/>
      <c r="D252" s="89"/>
      <c r="E252" s="6" t="s">
        <v>10</v>
      </c>
      <c r="F252" s="6" t="s">
        <v>11</v>
      </c>
      <c r="G252" s="6" t="s">
        <v>12</v>
      </c>
      <c r="H252" s="89"/>
    </row>
    <row r="253" spans="1:8" ht="20.25" customHeight="1">
      <c r="A253" s="7">
        <v>1</v>
      </c>
      <c r="B253" s="91">
        <v>2</v>
      </c>
      <c r="C253" s="91"/>
      <c r="D253" s="7">
        <v>3</v>
      </c>
      <c r="E253" s="7">
        <v>4</v>
      </c>
      <c r="F253" s="7">
        <v>5</v>
      </c>
      <c r="G253" s="7">
        <v>6</v>
      </c>
      <c r="H253" s="7">
        <v>7</v>
      </c>
    </row>
    <row r="254" spans="1:8" ht="11.25" customHeight="1">
      <c r="A254" s="88" t="s">
        <v>36</v>
      </c>
      <c r="B254" s="88"/>
      <c r="C254" s="88"/>
      <c r="D254" s="88"/>
      <c r="E254" s="88"/>
      <c r="F254" s="88"/>
      <c r="G254" s="88"/>
      <c r="H254" s="88"/>
    </row>
    <row r="255" spans="1:8" ht="15" customHeight="1">
      <c r="A255" s="8">
        <v>233</v>
      </c>
      <c r="B255" s="79" t="s">
        <v>76</v>
      </c>
      <c r="C255" s="79"/>
      <c r="D255" s="11">
        <v>100</v>
      </c>
      <c r="E255" s="24">
        <v>22.03</v>
      </c>
      <c r="F255" s="24">
        <v>19.99</v>
      </c>
      <c r="G255" s="24">
        <v>3.26</v>
      </c>
      <c r="H255" s="24">
        <v>280</v>
      </c>
    </row>
    <row r="256" spans="1:8" ht="15" customHeight="1">
      <c r="A256" s="8">
        <v>173</v>
      </c>
      <c r="B256" s="79" t="s">
        <v>54</v>
      </c>
      <c r="C256" s="79"/>
      <c r="D256" s="11">
        <v>150</v>
      </c>
      <c r="E256" s="8">
        <v>9</v>
      </c>
      <c r="F256" s="8">
        <v>7</v>
      </c>
      <c r="G256" s="8">
        <v>39</v>
      </c>
      <c r="H256" s="8">
        <v>257</v>
      </c>
    </row>
    <row r="257" spans="1:8" ht="15.75" customHeight="1">
      <c r="A257" s="9">
        <v>285</v>
      </c>
      <c r="B257" s="79" t="s">
        <v>86</v>
      </c>
      <c r="C257" s="79"/>
      <c r="D257" s="9">
        <v>200</v>
      </c>
      <c r="E257" s="11">
        <v>0</v>
      </c>
      <c r="F257" s="11">
        <v>0</v>
      </c>
      <c r="G257" s="8">
        <v>9.3</v>
      </c>
      <c r="H257" s="12">
        <v>37</v>
      </c>
    </row>
    <row r="258" spans="1:8" ht="13.5" customHeight="1">
      <c r="A258" s="8">
        <v>259</v>
      </c>
      <c r="B258" s="79" t="s">
        <v>99</v>
      </c>
      <c r="C258" s="79"/>
      <c r="D258" s="9">
        <v>50</v>
      </c>
      <c r="E258" s="11">
        <v>5.65</v>
      </c>
      <c r="F258" s="11">
        <v>5.55</v>
      </c>
      <c r="G258" s="8">
        <v>12</v>
      </c>
      <c r="H258" s="12">
        <v>121</v>
      </c>
    </row>
    <row r="259" spans="1:8" ht="25.5" customHeight="1">
      <c r="A259" s="8">
        <v>3</v>
      </c>
      <c r="B259" s="79" t="s">
        <v>41</v>
      </c>
      <c r="C259" s="79"/>
      <c r="D259" s="9">
        <v>50</v>
      </c>
      <c r="E259" s="9">
        <v>5</v>
      </c>
      <c r="F259" s="12">
        <v>1</v>
      </c>
      <c r="G259" s="12">
        <v>30</v>
      </c>
      <c r="H259" s="9">
        <v>141</v>
      </c>
    </row>
    <row r="260" spans="1:8" ht="15.75" customHeight="1">
      <c r="A260" s="72" t="s">
        <v>37</v>
      </c>
      <c r="B260" s="73"/>
      <c r="C260" s="74"/>
      <c r="D260" s="47">
        <v>550</v>
      </c>
      <c r="E260" s="15">
        <f>SUM(E255:E259)</f>
        <v>41.68</v>
      </c>
      <c r="F260" s="15">
        <f>SUM(F255:F259)</f>
        <v>33.54</v>
      </c>
      <c r="G260" s="15">
        <f>SUM(G255:G259)</f>
        <v>93.56</v>
      </c>
      <c r="H260" s="15">
        <f>SUM(H255:H259)</f>
        <v>836</v>
      </c>
    </row>
    <row r="261" spans="1:8" ht="25.5" customHeight="1">
      <c r="A261" s="88" t="s">
        <v>42</v>
      </c>
      <c r="B261" s="88"/>
      <c r="C261" s="88"/>
      <c r="D261" s="88"/>
      <c r="E261" s="88"/>
      <c r="F261" s="88"/>
      <c r="G261" s="88"/>
      <c r="H261" s="88"/>
    </row>
    <row r="262" spans="1:8" ht="12" customHeight="1">
      <c r="A262" s="19">
        <v>4</v>
      </c>
      <c r="B262" s="34" t="s">
        <v>89</v>
      </c>
      <c r="C262" s="19"/>
      <c r="D262" s="19">
        <v>40</v>
      </c>
      <c r="E262" s="8">
        <v>0.28</v>
      </c>
      <c r="F262" s="8">
        <v>0.04</v>
      </c>
      <c r="G262" s="8">
        <v>0.76</v>
      </c>
      <c r="H262" s="8">
        <v>4.4</v>
      </c>
    </row>
    <row r="263" spans="1:8" ht="22.5" customHeight="1">
      <c r="A263" s="21">
        <v>148</v>
      </c>
      <c r="B263" s="82" t="s">
        <v>75</v>
      </c>
      <c r="C263" s="82"/>
      <c r="D263" s="33">
        <v>300</v>
      </c>
      <c r="E263" s="23">
        <v>4</v>
      </c>
      <c r="F263" s="23">
        <v>12</v>
      </c>
      <c r="G263" s="23">
        <v>22</v>
      </c>
      <c r="H263" s="23">
        <v>208</v>
      </c>
    </row>
    <row r="264" spans="1:8" ht="22.5" customHeight="1">
      <c r="A264" s="21">
        <v>261</v>
      </c>
      <c r="B264" s="79" t="s">
        <v>121</v>
      </c>
      <c r="C264" s="79"/>
      <c r="D264" s="33">
        <v>205</v>
      </c>
      <c r="E264" s="23">
        <v>9.7</v>
      </c>
      <c r="F264" s="23">
        <v>15.7</v>
      </c>
      <c r="G264" s="23">
        <v>32.6</v>
      </c>
      <c r="H264" s="23">
        <v>314</v>
      </c>
    </row>
    <row r="265" spans="1:8" ht="24" customHeight="1">
      <c r="A265" s="9">
        <v>685</v>
      </c>
      <c r="B265" s="79" t="s">
        <v>31</v>
      </c>
      <c r="C265" s="79"/>
      <c r="D265" s="9">
        <v>200</v>
      </c>
      <c r="E265" s="11">
        <v>0</v>
      </c>
      <c r="F265" s="11">
        <v>0</v>
      </c>
      <c r="G265" s="8">
        <v>9.98</v>
      </c>
      <c r="H265" s="12">
        <v>40</v>
      </c>
    </row>
    <row r="266" spans="1:8" ht="28.5" customHeight="1">
      <c r="A266" s="8">
        <v>3</v>
      </c>
      <c r="B266" s="79" t="s">
        <v>41</v>
      </c>
      <c r="C266" s="79"/>
      <c r="D266" s="9">
        <v>60</v>
      </c>
      <c r="E266" s="9">
        <v>4.8</v>
      </c>
      <c r="F266" s="12">
        <v>1</v>
      </c>
      <c r="G266" s="12">
        <v>28.8</v>
      </c>
      <c r="H266" s="9">
        <v>142</v>
      </c>
    </row>
    <row r="267" spans="1:8" ht="17.25" customHeight="1" hidden="1">
      <c r="A267" s="9">
        <v>17</v>
      </c>
      <c r="B267" s="79" t="s">
        <v>33</v>
      </c>
      <c r="C267" s="79"/>
      <c r="D267" s="9">
        <v>10</v>
      </c>
      <c r="E267" s="8">
        <v>0.08</v>
      </c>
      <c r="F267" s="8">
        <v>7.25</v>
      </c>
      <c r="G267" s="8">
        <v>0.13</v>
      </c>
      <c r="H267" s="12">
        <v>66.1</v>
      </c>
    </row>
    <row r="268" spans="1:8" ht="19.5" customHeight="1" hidden="1">
      <c r="A268" s="8">
        <v>27</v>
      </c>
      <c r="B268" s="79" t="s">
        <v>32</v>
      </c>
      <c r="C268" s="79"/>
      <c r="D268" s="9">
        <v>10</v>
      </c>
      <c r="E268" s="8">
        <v>2.63</v>
      </c>
      <c r="F268" s="8">
        <v>2.66</v>
      </c>
      <c r="G268" s="11"/>
      <c r="H268" s="9">
        <v>35</v>
      </c>
    </row>
    <row r="269" spans="1:8" ht="23.25" customHeight="1" hidden="1">
      <c r="A269" s="8">
        <v>8</v>
      </c>
      <c r="B269" s="79" t="s">
        <v>29</v>
      </c>
      <c r="C269" s="79"/>
      <c r="D269" s="9">
        <v>100</v>
      </c>
      <c r="E269" s="12">
        <v>3.2</v>
      </c>
      <c r="F269" s="12">
        <v>3.2</v>
      </c>
      <c r="G269" s="12">
        <v>4.5</v>
      </c>
      <c r="H269" s="9">
        <v>62</v>
      </c>
    </row>
    <row r="270" spans="1:8" ht="21" customHeight="1">
      <c r="A270" s="72" t="s">
        <v>43</v>
      </c>
      <c r="B270" s="73"/>
      <c r="C270" s="74"/>
      <c r="D270" s="47">
        <v>805</v>
      </c>
      <c r="E270" s="15">
        <f>E262+E263+E264+E265+E266</f>
        <v>18.78</v>
      </c>
      <c r="F270" s="15">
        <f>F262+F263+F264+F265+F266</f>
        <v>28.74</v>
      </c>
      <c r="G270" s="15">
        <f>G262+G263+G264+G265+G266</f>
        <v>94.14</v>
      </c>
      <c r="H270" s="15">
        <f>H262+H263+H264+H265+H266</f>
        <v>708.4</v>
      </c>
    </row>
    <row r="271" spans="1:8" ht="21" customHeight="1">
      <c r="A271" s="83" t="s">
        <v>141</v>
      </c>
      <c r="B271" s="83"/>
      <c r="C271" s="83"/>
      <c r="D271" s="83"/>
      <c r="E271" s="15">
        <f>E260+E270</f>
        <v>60.46</v>
      </c>
      <c r="F271" s="15">
        <f>F260+F270</f>
        <v>62.28</v>
      </c>
      <c r="G271" s="15">
        <f>G260+G270</f>
        <v>187.7</v>
      </c>
      <c r="H271" s="15">
        <f>H260+H270</f>
        <v>1544.4</v>
      </c>
    </row>
    <row r="272" spans="1:8" ht="21" customHeight="1">
      <c r="A272" s="49"/>
      <c r="B272" s="50"/>
      <c r="C272" s="51"/>
      <c r="D272" s="47"/>
      <c r="E272" s="15"/>
      <c r="F272" s="15"/>
      <c r="G272" s="15"/>
      <c r="H272" s="15"/>
    </row>
    <row r="273" spans="1:8" ht="20.25" customHeight="1">
      <c r="A273" s="83"/>
      <c r="B273" s="83"/>
      <c r="C273" s="83"/>
      <c r="D273" s="83"/>
      <c r="E273" s="15"/>
      <c r="F273" s="15"/>
      <c r="G273" s="15"/>
      <c r="H273" s="15"/>
    </row>
    <row r="274" spans="1:8" ht="11.25" customHeight="1">
      <c r="A274" s="3"/>
      <c r="B274" s="3"/>
      <c r="C274" s="3"/>
      <c r="D274" s="3"/>
      <c r="E274" s="3"/>
      <c r="F274" s="3"/>
      <c r="G274" s="3"/>
      <c r="H274" s="3"/>
    </row>
    <row r="275" spans="2:8" ht="11.25" customHeight="1">
      <c r="B275" s="25"/>
      <c r="H275" s="25"/>
    </row>
    <row r="276" spans="2:7" ht="11.25" customHeight="1">
      <c r="B276" s="1" t="s">
        <v>80</v>
      </c>
      <c r="G276" s="14"/>
    </row>
  </sheetData>
  <sheetProtection/>
  <mergeCells count="247">
    <mergeCell ref="B112:C113"/>
    <mergeCell ref="D112:D113"/>
    <mergeCell ref="B232:C232"/>
    <mergeCell ref="B256:C256"/>
    <mergeCell ref="B119:C119"/>
    <mergeCell ref="B174:C174"/>
    <mergeCell ref="B231:C231"/>
    <mergeCell ref="B173:C173"/>
    <mergeCell ref="B157:C157"/>
    <mergeCell ref="B153:C153"/>
    <mergeCell ref="B148:C148"/>
    <mergeCell ref="B149:C149"/>
    <mergeCell ref="B11:C11"/>
    <mergeCell ref="B65:C65"/>
    <mergeCell ref="B92:C92"/>
    <mergeCell ref="B117:C117"/>
    <mergeCell ref="A109:H109"/>
    <mergeCell ref="F110:H110"/>
    <mergeCell ref="D111:E111"/>
    <mergeCell ref="H141:H142"/>
    <mergeCell ref="B143:C143"/>
    <mergeCell ref="A150:D150"/>
    <mergeCell ref="A151:H151"/>
    <mergeCell ref="B263:C263"/>
    <mergeCell ref="B265:C265"/>
    <mergeCell ref="B266:C266"/>
    <mergeCell ref="B141:C142"/>
    <mergeCell ref="A144:H144"/>
    <mergeCell ref="B146:C146"/>
    <mergeCell ref="A141:A142"/>
    <mergeCell ref="D141:D142"/>
    <mergeCell ref="E141:G141"/>
    <mergeCell ref="B145:C145"/>
    <mergeCell ref="B258:C258"/>
    <mergeCell ref="A273:D273"/>
    <mergeCell ref="B269:C269"/>
    <mergeCell ref="A270:C270"/>
    <mergeCell ref="A271:D271"/>
    <mergeCell ref="B259:C259"/>
    <mergeCell ref="A260:C260"/>
    <mergeCell ref="A261:H261"/>
    <mergeCell ref="B267:C267"/>
    <mergeCell ref="B268:C268"/>
    <mergeCell ref="B253:C253"/>
    <mergeCell ref="A254:H254"/>
    <mergeCell ref="B255:C255"/>
    <mergeCell ref="B257:C257"/>
    <mergeCell ref="F249:H249"/>
    <mergeCell ref="D250:E250"/>
    <mergeCell ref="A251:A252"/>
    <mergeCell ref="B251:C252"/>
    <mergeCell ref="D251:D252"/>
    <mergeCell ref="E251:G251"/>
    <mergeCell ref="H251:H252"/>
    <mergeCell ref="A241:D241"/>
    <mergeCell ref="A242:D242"/>
    <mergeCell ref="A248:H248"/>
    <mergeCell ref="B237:C237"/>
    <mergeCell ref="B239:C239"/>
    <mergeCell ref="B240:C240"/>
    <mergeCell ref="B238:C238"/>
    <mergeCell ref="B233:C233"/>
    <mergeCell ref="A234:D234"/>
    <mergeCell ref="A235:H235"/>
    <mergeCell ref="B236:C236"/>
    <mergeCell ref="B226:C226"/>
    <mergeCell ref="A227:H227"/>
    <mergeCell ref="B228:C228"/>
    <mergeCell ref="B230:C230"/>
    <mergeCell ref="B229:C229"/>
    <mergeCell ref="A221:H221"/>
    <mergeCell ref="F222:H222"/>
    <mergeCell ref="D223:E223"/>
    <mergeCell ref="A224:A225"/>
    <mergeCell ref="B224:C225"/>
    <mergeCell ref="D224:D225"/>
    <mergeCell ref="E224:G224"/>
    <mergeCell ref="H224:H225"/>
    <mergeCell ref="B210:C210"/>
    <mergeCell ref="A211:D211"/>
    <mergeCell ref="A212:D212"/>
    <mergeCell ref="B206:C206"/>
    <mergeCell ref="B207:C207"/>
    <mergeCell ref="B208:C208"/>
    <mergeCell ref="B209:C209"/>
    <mergeCell ref="B201:C201"/>
    <mergeCell ref="A203:D203"/>
    <mergeCell ref="A204:H204"/>
    <mergeCell ref="B202:C202"/>
    <mergeCell ref="B197:C197"/>
    <mergeCell ref="A198:H198"/>
    <mergeCell ref="B199:C199"/>
    <mergeCell ref="B200:C200"/>
    <mergeCell ref="A192:H192"/>
    <mergeCell ref="F193:H193"/>
    <mergeCell ref="D194:E194"/>
    <mergeCell ref="A195:A196"/>
    <mergeCell ref="B195:C196"/>
    <mergeCell ref="D195:D196"/>
    <mergeCell ref="E195:G195"/>
    <mergeCell ref="H195:H196"/>
    <mergeCell ref="B184:C184"/>
    <mergeCell ref="B185:C185"/>
    <mergeCell ref="A186:D186"/>
    <mergeCell ref="A187:D187"/>
    <mergeCell ref="B180:C180"/>
    <mergeCell ref="B181:C181"/>
    <mergeCell ref="B182:C182"/>
    <mergeCell ref="B183:C183"/>
    <mergeCell ref="B175:C175"/>
    <mergeCell ref="B176:C176"/>
    <mergeCell ref="A177:D177"/>
    <mergeCell ref="A178:H178"/>
    <mergeCell ref="H168:H169"/>
    <mergeCell ref="B170:C170"/>
    <mergeCell ref="A171:H171"/>
    <mergeCell ref="B172:C172"/>
    <mergeCell ref="D167:E167"/>
    <mergeCell ref="A168:A169"/>
    <mergeCell ref="B168:C169"/>
    <mergeCell ref="D168:D169"/>
    <mergeCell ref="E168:G168"/>
    <mergeCell ref="F166:H166"/>
    <mergeCell ref="A158:D158"/>
    <mergeCell ref="B154:C154"/>
    <mergeCell ref="B155:C155"/>
    <mergeCell ref="B156:C156"/>
    <mergeCell ref="A159:C159"/>
    <mergeCell ref="A165:H165"/>
    <mergeCell ref="A130:D130"/>
    <mergeCell ref="A138:H138"/>
    <mergeCell ref="F139:H139"/>
    <mergeCell ref="D140:E140"/>
    <mergeCell ref="A131:C131"/>
    <mergeCell ref="B129:C129"/>
    <mergeCell ref="A122:H122"/>
    <mergeCell ref="B124:C124"/>
    <mergeCell ref="B126:C126"/>
    <mergeCell ref="B127:C127"/>
    <mergeCell ref="A121:D121"/>
    <mergeCell ref="B120:C120"/>
    <mergeCell ref="B128:C128"/>
    <mergeCell ref="B114:C114"/>
    <mergeCell ref="A115:H115"/>
    <mergeCell ref="B116:C116"/>
    <mergeCell ref="B118:C118"/>
    <mergeCell ref="E112:G112"/>
    <mergeCell ref="H112:H113"/>
    <mergeCell ref="A104:D104"/>
    <mergeCell ref="B98:C98"/>
    <mergeCell ref="B99:C99"/>
    <mergeCell ref="B100:C100"/>
    <mergeCell ref="B101:C101"/>
    <mergeCell ref="B102:C102"/>
    <mergeCell ref="B103:C103"/>
    <mergeCell ref="A112:A113"/>
    <mergeCell ref="A95:D95"/>
    <mergeCell ref="A96:H96"/>
    <mergeCell ref="B90:C90"/>
    <mergeCell ref="B93:C93"/>
    <mergeCell ref="B94:C94"/>
    <mergeCell ref="B91:C91"/>
    <mergeCell ref="B88:C88"/>
    <mergeCell ref="A89:H89"/>
    <mergeCell ref="A86:A87"/>
    <mergeCell ref="B86:C87"/>
    <mergeCell ref="D86:D87"/>
    <mergeCell ref="E86:G86"/>
    <mergeCell ref="B75:C75"/>
    <mergeCell ref="D85:E85"/>
    <mergeCell ref="A79:C79"/>
    <mergeCell ref="H86:H87"/>
    <mergeCell ref="A78:C78"/>
    <mergeCell ref="A83:H83"/>
    <mergeCell ref="F84:H84"/>
    <mergeCell ref="B77:C77"/>
    <mergeCell ref="B73:C73"/>
    <mergeCell ref="B74:C74"/>
    <mergeCell ref="B71:C71"/>
    <mergeCell ref="B66:C66"/>
    <mergeCell ref="B68:C68"/>
    <mergeCell ref="A69:C69"/>
    <mergeCell ref="A70:H70"/>
    <mergeCell ref="B67:C67"/>
    <mergeCell ref="B62:C62"/>
    <mergeCell ref="A63:H63"/>
    <mergeCell ref="B64:C64"/>
    <mergeCell ref="B72:C72"/>
    <mergeCell ref="B60:C61"/>
    <mergeCell ref="D60:D61"/>
    <mergeCell ref="E60:G60"/>
    <mergeCell ref="H60:H61"/>
    <mergeCell ref="B49:C49"/>
    <mergeCell ref="B50:C50"/>
    <mergeCell ref="B51:C51"/>
    <mergeCell ref="B264:C264"/>
    <mergeCell ref="A57:H57"/>
    <mergeCell ref="F58:H58"/>
    <mergeCell ref="A52:D52"/>
    <mergeCell ref="A53:C53"/>
    <mergeCell ref="D59:E59"/>
    <mergeCell ref="A60:A61"/>
    <mergeCell ref="A44:D44"/>
    <mergeCell ref="A45:H45"/>
    <mergeCell ref="B47:C47"/>
    <mergeCell ref="B48:C48"/>
    <mergeCell ref="H35:H36"/>
    <mergeCell ref="B42:C42"/>
    <mergeCell ref="B43:C43"/>
    <mergeCell ref="B37:C37"/>
    <mergeCell ref="A38:H38"/>
    <mergeCell ref="B39:C39"/>
    <mergeCell ref="B40:C40"/>
    <mergeCell ref="B41:C41"/>
    <mergeCell ref="D34:E34"/>
    <mergeCell ref="A35:A36"/>
    <mergeCell ref="B35:C36"/>
    <mergeCell ref="D35:D36"/>
    <mergeCell ref="E35:G35"/>
    <mergeCell ref="A24:C24"/>
    <mergeCell ref="A23:D23"/>
    <mergeCell ref="A32:H32"/>
    <mergeCell ref="F33:H33"/>
    <mergeCell ref="B19:C19"/>
    <mergeCell ref="B20:C20"/>
    <mergeCell ref="B21:C21"/>
    <mergeCell ref="B22:C22"/>
    <mergeCell ref="B7:C7"/>
    <mergeCell ref="A16:H16"/>
    <mergeCell ref="B18:C18"/>
    <mergeCell ref="A8:H8"/>
    <mergeCell ref="B9:C9"/>
    <mergeCell ref="B10:C10"/>
    <mergeCell ref="B13:C13"/>
    <mergeCell ref="B14:C14"/>
    <mergeCell ref="A15:D15"/>
    <mergeCell ref="B12:C12"/>
    <mergeCell ref="B97:C97"/>
    <mergeCell ref="A105:C105"/>
    <mergeCell ref="A2:H2"/>
    <mergeCell ref="F3:H3"/>
    <mergeCell ref="D4:E4"/>
    <mergeCell ref="A5:A6"/>
    <mergeCell ref="B5:C6"/>
    <mergeCell ref="E5:G5"/>
    <mergeCell ref="H5:H6"/>
    <mergeCell ref="D5:D6"/>
  </mergeCells>
  <printOptions/>
  <pageMargins left="0.25" right="0.25" top="0.75" bottom="0.75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6"/>
  <sheetViews>
    <sheetView tabSelected="1" view="pageBreakPreview" zoomScaleSheetLayoutView="100" workbookViewId="0" topLeftCell="A51">
      <selection activeCell="C56" sqref="C56"/>
    </sheetView>
  </sheetViews>
  <sheetFormatPr defaultColWidth="9.00390625" defaultRowHeight="12.75"/>
  <cols>
    <col min="1" max="1" width="11.25390625" style="1" customWidth="1"/>
    <col min="2" max="2" width="14.375" style="1" customWidth="1"/>
    <col min="3" max="3" width="38.875" style="1" customWidth="1"/>
    <col min="4" max="4" width="12.125" style="1" customWidth="1"/>
    <col min="5" max="5" width="11.25390625" style="1" customWidth="1"/>
    <col min="6" max="6" width="10.375" style="1" customWidth="1"/>
    <col min="7" max="7" width="10.625" style="1" customWidth="1"/>
    <col min="8" max="8" width="18.125" style="1" customWidth="1"/>
    <col min="9" max="16384" width="9.125" style="1" customWidth="1"/>
  </cols>
  <sheetData>
    <row r="1" spans="1:8" ht="11.25" customHeight="1">
      <c r="A1" s="5"/>
      <c r="B1" s="3"/>
      <c r="C1" s="3"/>
      <c r="D1" s="3"/>
      <c r="E1" s="3"/>
      <c r="F1" s="3"/>
      <c r="G1" s="3"/>
      <c r="H1" s="3"/>
    </row>
    <row r="2" spans="1:8" ht="15.75" customHeight="1">
      <c r="A2" s="76" t="s">
        <v>0</v>
      </c>
      <c r="B2" s="76"/>
      <c r="C2" s="76"/>
      <c r="D2" s="76"/>
      <c r="E2" s="76"/>
      <c r="F2" s="76"/>
      <c r="G2" s="76"/>
      <c r="H2" s="76"/>
    </row>
    <row r="3" spans="1:8" ht="19.5" customHeight="1">
      <c r="A3" s="36" t="s">
        <v>28</v>
      </c>
      <c r="B3" s="36"/>
      <c r="C3" s="36"/>
      <c r="D3" s="36"/>
      <c r="E3" s="37" t="s">
        <v>1</v>
      </c>
      <c r="F3" s="75" t="s">
        <v>2</v>
      </c>
      <c r="G3" s="76"/>
      <c r="H3" s="76"/>
    </row>
    <row r="4" spans="1:8" ht="18" customHeight="1">
      <c r="A4" s="36" t="s">
        <v>45</v>
      </c>
      <c r="B4" s="36"/>
      <c r="C4" s="36"/>
      <c r="D4" s="58" t="s">
        <v>3</v>
      </c>
      <c r="E4" s="58"/>
      <c r="F4" s="38" t="s">
        <v>4</v>
      </c>
      <c r="G4" s="36"/>
      <c r="H4" s="36"/>
    </row>
    <row r="5" spans="1:8" ht="30.75" customHeight="1">
      <c r="A5" s="85" t="s">
        <v>5</v>
      </c>
      <c r="B5" s="85" t="s">
        <v>6</v>
      </c>
      <c r="C5" s="85"/>
      <c r="D5" s="85" t="s">
        <v>7</v>
      </c>
      <c r="E5" s="90" t="s">
        <v>8</v>
      </c>
      <c r="F5" s="90"/>
      <c r="G5" s="90"/>
      <c r="H5" s="85" t="s">
        <v>9</v>
      </c>
    </row>
    <row r="6" spans="1:8" ht="41.25" customHeight="1">
      <c r="A6" s="89"/>
      <c r="B6" s="86"/>
      <c r="C6" s="87"/>
      <c r="D6" s="89"/>
      <c r="E6" s="6" t="s">
        <v>10</v>
      </c>
      <c r="F6" s="6" t="s">
        <v>11</v>
      </c>
      <c r="G6" s="6" t="s">
        <v>12</v>
      </c>
      <c r="H6" s="89"/>
    </row>
    <row r="7" spans="1:8" ht="21.75" customHeight="1">
      <c r="A7" s="7">
        <v>1</v>
      </c>
      <c r="B7" s="91">
        <v>2</v>
      </c>
      <c r="C7" s="91"/>
      <c r="D7" s="7">
        <v>3</v>
      </c>
      <c r="E7" s="7">
        <v>4</v>
      </c>
      <c r="F7" s="7">
        <v>5</v>
      </c>
      <c r="G7" s="7">
        <v>6</v>
      </c>
      <c r="H7" s="7">
        <v>7</v>
      </c>
    </row>
    <row r="8" spans="1:14" ht="18.75" customHeight="1">
      <c r="A8" s="88" t="s">
        <v>36</v>
      </c>
      <c r="B8" s="88"/>
      <c r="C8" s="88"/>
      <c r="D8" s="88"/>
      <c r="E8" s="88"/>
      <c r="F8" s="88"/>
      <c r="G8" s="88"/>
      <c r="H8" s="88"/>
      <c r="K8" s="4"/>
      <c r="L8" s="4"/>
      <c r="M8" s="4"/>
      <c r="N8" s="4"/>
    </row>
    <row r="9" spans="1:8" ht="17.25" customHeight="1">
      <c r="A9" s="24">
        <v>302</v>
      </c>
      <c r="B9" s="78" t="s">
        <v>83</v>
      </c>
      <c r="C9" s="78"/>
      <c r="D9" s="24">
        <v>210</v>
      </c>
      <c r="E9" s="24">
        <v>8.1</v>
      </c>
      <c r="F9" s="24">
        <v>9.8</v>
      </c>
      <c r="G9" s="24">
        <v>35.6</v>
      </c>
      <c r="H9" s="24">
        <v>264</v>
      </c>
    </row>
    <row r="10" spans="1:8" ht="20.25" customHeight="1">
      <c r="A10" s="24">
        <v>3</v>
      </c>
      <c r="B10" s="78" t="s">
        <v>65</v>
      </c>
      <c r="C10" s="78"/>
      <c r="D10" s="24">
        <v>40</v>
      </c>
      <c r="E10" s="24">
        <v>5</v>
      </c>
      <c r="F10" s="24">
        <v>3</v>
      </c>
      <c r="G10" s="24">
        <v>14.5</v>
      </c>
      <c r="H10" s="24">
        <v>107</v>
      </c>
    </row>
    <row r="11" spans="1:8" ht="19.5" customHeight="1">
      <c r="A11" s="24">
        <v>306</v>
      </c>
      <c r="B11" s="78" t="s">
        <v>40</v>
      </c>
      <c r="C11" s="78"/>
      <c r="D11" s="24">
        <v>40</v>
      </c>
      <c r="E11" s="24">
        <v>5.08</v>
      </c>
      <c r="F11" s="24">
        <v>4.6</v>
      </c>
      <c r="G11" s="24">
        <v>0.28</v>
      </c>
      <c r="H11" s="24">
        <v>63</v>
      </c>
    </row>
    <row r="12" spans="1:8" ht="18.75" customHeight="1">
      <c r="A12" s="24">
        <v>285</v>
      </c>
      <c r="B12" s="78" t="s">
        <v>77</v>
      </c>
      <c r="C12" s="78"/>
      <c r="D12" s="24">
        <v>200</v>
      </c>
      <c r="E12" s="24">
        <v>0</v>
      </c>
      <c r="F12" s="24">
        <v>0</v>
      </c>
      <c r="G12" s="24">
        <v>9.8</v>
      </c>
      <c r="H12" s="24">
        <v>40</v>
      </c>
    </row>
    <row r="13" spans="1:8" ht="18.75" customHeight="1">
      <c r="A13" s="24">
        <v>3</v>
      </c>
      <c r="B13" s="78" t="s">
        <v>41</v>
      </c>
      <c r="C13" s="78"/>
      <c r="D13" s="24">
        <v>50</v>
      </c>
      <c r="E13" s="24">
        <v>4</v>
      </c>
      <c r="F13" s="24">
        <v>1</v>
      </c>
      <c r="G13" s="24">
        <v>24</v>
      </c>
      <c r="H13" s="24">
        <v>118</v>
      </c>
    </row>
    <row r="14" spans="1:14" ht="0.75" customHeight="1">
      <c r="A14" s="8"/>
      <c r="B14" s="60"/>
      <c r="C14" s="61"/>
      <c r="D14" s="9"/>
      <c r="E14" s="9"/>
      <c r="F14" s="12"/>
      <c r="G14" s="12"/>
      <c r="H14" s="9"/>
      <c r="K14" s="4"/>
      <c r="L14" s="4"/>
      <c r="M14" s="4"/>
      <c r="N14" s="4"/>
    </row>
    <row r="15" spans="1:8" s="14" customFormat="1" ht="21.75" customHeight="1">
      <c r="A15" s="57">
        <v>540</v>
      </c>
      <c r="B15" s="57"/>
      <c r="C15" s="57"/>
      <c r="D15" s="57"/>
      <c r="E15" s="13">
        <f>SUM(E9:E14)</f>
        <v>22.18</v>
      </c>
      <c r="F15" s="13">
        <f>SUM(F9:F14)</f>
        <v>18.4</v>
      </c>
      <c r="G15" s="13">
        <f>SUM(G9:G14)</f>
        <v>84.18</v>
      </c>
      <c r="H15" s="13">
        <f>SUM(H9:H14)</f>
        <v>592</v>
      </c>
    </row>
    <row r="16" spans="1:8" s="14" customFormat="1" ht="12.75">
      <c r="A16" s="88" t="s">
        <v>42</v>
      </c>
      <c r="B16" s="88"/>
      <c r="C16" s="88"/>
      <c r="D16" s="88"/>
      <c r="E16" s="88"/>
      <c r="F16" s="88"/>
      <c r="G16" s="88"/>
      <c r="H16" s="88"/>
    </row>
    <row r="17" spans="1:8" s="14" customFormat="1" ht="12.75">
      <c r="A17" s="20"/>
      <c r="B17" s="32"/>
      <c r="C17" s="31"/>
      <c r="D17" s="19"/>
      <c r="E17" s="20"/>
      <c r="F17" s="20"/>
      <c r="G17" s="20"/>
      <c r="H17" s="20"/>
    </row>
    <row r="18" spans="1:8" ht="18.75" customHeight="1">
      <c r="A18" s="8">
        <v>1</v>
      </c>
      <c r="B18" s="79" t="s">
        <v>100</v>
      </c>
      <c r="C18" s="79"/>
      <c r="D18" s="11">
        <v>20</v>
      </c>
      <c r="E18" s="8">
        <v>0.14</v>
      </c>
      <c r="F18" s="8">
        <v>0.02</v>
      </c>
      <c r="G18" s="8">
        <v>0.38</v>
      </c>
      <c r="H18" s="8">
        <v>2.2</v>
      </c>
    </row>
    <row r="19" spans="1:8" ht="12.75">
      <c r="A19" s="8">
        <v>140</v>
      </c>
      <c r="B19" s="79" t="s">
        <v>44</v>
      </c>
      <c r="C19" s="79"/>
      <c r="D19" s="11">
        <v>250</v>
      </c>
      <c r="E19" s="8">
        <v>2</v>
      </c>
      <c r="F19" s="8">
        <v>2</v>
      </c>
      <c r="G19" s="8">
        <v>17</v>
      </c>
      <c r="H19" s="8">
        <v>97</v>
      </c>
    </row>
    <row r="20" spans="1:8" ht="12.75">
      <c r="A20" s="24">
        <v>97</v>
      </c>
      <c r="B20" s="78" t="s">
        <v>101</v>
      </c>
      <c r="C20" s="78"/>
      <c r="D20" s="24">
        <v>180</v>
      </c>
      <c r="E20" s="24">
        <v>17.37</v>
      </c>
      <c r="F20" s="24">
        <v>17.91</v>
      </c>
      <c r="G20" s="24">
        <v>17.01</v>
      </c>
      <c r="H20" s="24">
        <v>301</v>
      </c>
    </row>
    <row r="21" spans="1:8" ht="12.75">
      <c r="A21" s="24">
        <v>292</v>
      </c>
      <c r="B21" s="78" t="s">
        <v>82</v>
      </c>
      <c r="C21" s="78"/>
      <c r="D21" s="24">
        <v>200</v>
      </c>
      <c r="E21" s="24">
        <v>0</v>
      </c>
      <c r="F21" s="24">
        <v>0</v>
      </c>
      <c r="G21" s="24">
        <v>23.5</v>
      </c>
      <c r="H21" s="24">
        <v>89</v>
      </c>
    </row>
    <row r="22" spans="1:8" ht="30.75" customHeight="1">
      <c r="A22" s="24">
        <v>3</v>
      </c>
      <c r="B22" s="78" t="s">
        <v>41</v>
      </c>
      <c r="C22" s="78"/>
      <c r="D22" s="24">
        <v>50</v>
      </c>
      <c r="E22" s="24">
        <v>4</v>
      </c>
      <c r="F22" s="24">
        <v>1</v>
      </c>
      <c r="G22" s="24">
        <v>24</v>
      </c>
      <c r="H22" s="24">
        <v>118</v>
      </c>
    </row>
    <row r="23" spans="1:8" ht="12.75">
      <c r="A23" s="59" t="s">
        <v>107</v>
      </c>
      <c r="B23" s="59"/>
      <c r="C23" s="59"/>
      <c r="D23" s="59"/>
      <c r="E23" s="13">
        <f>E18+E19+E20+E21+E22</f>
        <v>23.51</v>
      </c>
      <c r="F23" s="13">
        <f>F18+F19+F20+F21+F22</f>
        <v>20.93</v>
      </c>
      <c r="G23" s="13">
        <f>G18+G19+G20+G21+G22</f>
        <v>81.89</v>
      </c>
      <c r="H23" s="13">
        <f>H18+H19+H20+H21+H22</f>
        <v>607.2</v>
      </c>
    </row>
    <row r="24" spans="1:8" ht="17.25" customHeight="1">
      <c r="A24" s="65" t="s">
        <v>13</v>
      </c>
      <c r="B24" s="66"/>
      <c r="C24" s="67"/>
      <c r="D24" s="45">
        <v>1240</v>
      </c>
      <c r="E24" s="15">
        <f>E15+E23</f>
        <v>45.69</v>
      </c>
      <c r="F24" s="15">
        <f>F15+F23</f>
        <v>39.33</v>
      </c>
      <c r="G24" s="15">
        <f>G15+G23</f>
        <v>166.07</v>
      </c>
      <c r="H24" s="15">
        <f>H15+H23</f>
        <v>1199.2</v>
      </c>
    </row>
    <row r="25" spans="1:8" ht="11.25" customHeight="1">
      <c r="A25" s="16"/>
      <c r="B25" s="16"/>
      <c r="C25" s="16"/>
      <c r="D25" s="17"/>
      <c r="E25" s="18"/>
      <c r="F25" s="18"/>
      <c r="G25" s="18"/>
      <c r="H25" s="18"/>
    </row>
    <row r="26" spans="1:8" ht="11.25" customHeight="1">
      <c r="A26" s="16"/>
      <c r="B26" s="16"/>
      <c r="C26" s="16"/>
      <c r="D26" s="17"/>
      <c r="E26" s="18"/>
      <c r="F26" s="18"/>
      <c r="G26" s="18"/>
      <c r="H26" s="18"/>
    </row>
    <row r="27" spans="1:8" ht="11.25" customHeight="1">
      <c r="A27" s="16"/>
      <c r="B27" s="16"/>
      <c r="C27" s="16"/>
      <c r="D27" s="17"/>
      <c r="E27" s="18"/>
      <c r="F27" s="18"/>
      <c r="G27" s="18"/>
      <c r="H27" s="18"/>
    </row>
    <row r="28" spans="1:9" ht="11.25" customHeight="1">
      <c r="A28" s="16"/>
      <c r="B28" s="16"/>
      <c r="C28" s="16"/>
      <c r="D28" s="17"/>
      <c r="E28" s="18"/>
      <c r="F28" s="18"/>
      <c r="G28" s="18"/>
      <c r="H28" s="18"/>
      <c r="I28" s="48"/>
    </row>
    <row r="29" spans="1:8" ht="11.25" customHeight="1">
      <c r="A29" s="16"/>
      <c r="B29" s="16"/>
      <c r="C29" s="16"/>
      <c r="D29" s="17"/>
      <c r="E29" s="18"/>
      <c r="F29" s="18"/>
      <c r="G29" s="18"/>
      <c r="H29" s="18"/>
    </row>
    <row r="30" spans="1:8" ht="11.25" customHeight="1">
      <c r="A30" s="16"/>
      <c r="B30" s="16"/>
      <c r="C30" s="16"/>
      <c r="D30" s="17"/>
      <c r="E30" s="18"/>
      <c r="F30" s="18"/>
      <c r="G30" s="18"/>
      <c r="H30" s="18"/>
    </row>
    <row r="31" spans="1:8" ht="11.25" customHeight="1">
      <c r="A31" s="16"/>
      <c r="B31" s="16"/>
      <c r="C31" s="16"/>
      <c r="D31" s="17"/>
      <c r="E31" s="18"/>
      <c r="F31" s="18"/>
      <c r="G31" s="18"/>
      <c r="H31" s="18"/>
    </row>
    <row r="32" spans="1:8" ht="18.75" customHeight="1">
      <c r="A32" s="75" t="s">
        <v>14</v>
      </c>
      <c r="B32" s="75"/>
      <c r="C32" s="75"/>
      <c r="D32" s="75"/>
      <c r="E32" s="75"/>
      <c r="F32" s="75"/>
      <c r="G32" s="75"/>
      <c r="H32" s="75"/>
    </row>
    <row r="33" spans="1:8" ht="23.25" customHeight="1">
      <c r="A33" s="36" t="s">
        <v>28</v>
      </c>
      <c r="B33" s="36"/>
      <c r="C33" s="36"/>
      <c r="D33" s="36"/>
      <c r="E33" s="37" t="s">
        <v>1</v>
      </c>
      <c r="F33" s="75" t="s">
        <v>15</v>
      </c>
      <c r="G33" s="76"/>
      <c r="H33" s="76"/>
    </row>
    <row r="34" spans="1:8" ht="18.75" customHeight="1">
      <c r="A34" s="36"/>
      <c r="B34" s="36"/>
      <c r="C34" s="36"/>
      <c r="D34" s="58" t="s">
        <v>3</v>
      </c>
      <c r="E34" s="58"/>
      <c r="F34" s="38" t="s">
        <v>4</v>
      </c>
      <c r="G34" s="36"/>
      <c r="H34" s="36"/>
    </row>
    <row r="35" spans="1:8" ht="21.75" customHeight="1">
      <c r="A35" s="85" t="s">
        <v>5</v>
      </c>
      <c r="B35" s="85" t="s">
        <v>6</v>
      </c>
      <c r="C35" s="85"/>
      <c r="D35" s="85" t="s">
        <v>7</v>
      </c>
      <c r="E35" s="90" t="s">
        <v>8</v>
      </c>
      <c r="F35" s="90"/>
      <c r="G35" s="90"/>
      <c r="H35" s="85" t="s">
        <v>9</v>
      </c>
    </row>
    <row r="36" spans="1:8" ht="22.5" customHeight="1">
      <c r="A36" s="89"/>
      <c r="B36" s="86"/>
      <c r="C36" s="87"/>
      <c r="D36" s="89"/>
      <c r="E36" s="6" t="s">
        <v>10</v>
      </c>
      <c r="F36" s="6" t="s">
        <v>11</v>
      </c>
      <c r="G36" s="6" t="s">
        <v>12</v>
      </c>
      <c r="H36" s="89"/>
    </row>
    <row r="37" spans="1:8" ht="18" customHeight="1">
      <c r="A37" s="7">
        <v>1</v>
      </c>
      <c r="B37" s="91">
        <v>2</v>
      </c>
      <c r="C37" s="91"/>
      <c r="D37" s="7">
        <v>3</v>
      </c>
      <c r="E37" s="7">
        <v>4</v>
      </c>
      <c r="F37" s="7">
        <v>5</v>
      </c>
      <c r="G37" s="7">
        <v>6</v>
      </c>
      <c r="H37" s="7">
        <v>7</v>
      </c>
    </row>
    <row r="38" spans="1:8" ht="18.75" customHeight="1">
      <c r="A38" s="88" t="s">
        <v>36</v>
      </c>
      <c r="B38" s="88"/>
      <c r="C38" s="88"/>
      <c r="D38" s="88"/>
      <c r="E38" s="88"/>
      <c r="F38" s="88"/>
      <c r="G38" s="88"/>
      <c r="H38" s="88"/>
    </row>
    <row r="39" spans="1:8" ht="21" customHeight="1">
      <c r="A39" s="24">
        <v>98</v>
      </c>
      <c r="B39" s="78" t="s">
        <v>35</v>
      </c>
      <c r="C39" s="78"/>
      <c r="D39" s="24">
        <v>100</v>
      </c>
      <c r="E39" s="24">
        <v>9.76</v>
      </c>
      <c r="F39" s="24">
        <v>14.82</v>
      </c>
      <c r="G39" s="24">
        <v>12.49</v>
      </c>
      <c r="H39" s="24">
        <v>225</v>
      </c>
    </row>
    <row r="40" spans="1:8" ht="18" customHeight="1">
      <c r="A40" s="24">
        <v>212</v>
      </c>
      <c r="B40" s="78" t="s">
        <v>68</v>
      </c>
      <c r="C40" s="78"/>
      <c r="D40" s="24">
        <v>150</v>
      </c>
      <c r="E40" s="24">
        <v>5.53</v>
      </c>
      <c r="F40" s="24">
        <v>3.94</v>
      </c>
      <c r="G40" s="24">
        <v>33.01</v>
      </c>
      <c r="H40" s="24">
        <v>193</v>
      </c>
    </row>
    <row r="41" spans="1:8" ht="18" customHeight="1">
      <c r="A41" s="24" t="s">
        <v>57</v>
      </c>
      <c r="B41" s="78" t="s">
        <v>64</v>
      </c>
      <c r="C41" s="78"/>
      <c r="D41" s="24">
        <v>200</v>
      </c>
      <c r="E41" s="24">
        <v>1</v>
      </c>
      <c r="F41" s="24">
        <v>0.2</v>
      </c>
      <c r="G41" s="24">
        <v>20</v>
      </c>
      <c r="H41" s="24">
        <v>92</v>
      </c>
    </row>
    <row r="42" spans="1:8" ht="16.5" customHeight="1">
      <c r="A42" s="24">
        <v>685</v>
      </c>
      <c r="B42" s="78" t="s">
        <v>31</v>
      </c>
      <c r="C42" s="78"/>
      <c r="D42" s="24">
        <v>200</v>
      </c>
      <c r="E42" s="24">
        <v>0</v>
      </c>
      <c r="F42" s="24">
        <v>0</v>
      </c>
      <c r="G42" s="24">
        <v>9.98</v>
      </c>
      <c r="H42" s="24">
        <v>40</v>
      </c>
    </row>
    <row r="43" spans="1:8" ht="34.5" customHeight="1">
      <c r="A43" s="8">
        <v>3</v>
      </c>
      <c r="B43" s="79" t="s">
        <v>41</v>
      </c>
      <c r="C43" s="79"/>
      <c r="D43" s="9">
        <v>50</v>
      </c>
      <c r="E43" s="9">
        <v>4</v>
      </c>
      <c r="F43" s="12">
        <v>1</v>
      </c>
      <c r="G43" s="12">
        <v>24</v>
      </c>
      <c r="H43" s="9">
        <v>118</v>
      </c>
    </row>
    <row r="44" spans="1:8" ht="19.5" customHeight="1">
      <c r="A44" s="59" t="s">
        <v>90</v>
      </c>
      <c r="B44" s="59"/>
      <c r="C44" s="59"/>
      <c r="D44" s="59"/>
      <c r="E44" s="13">
        <f>SUM(E39:E43)</f>
        <v>20.29</v>
      </c>
      <c r="F44" s="13">
        <f>SUM(F39:F43)</f>
        <v>19.96</v>
      </c>
      <c r="G44" s="13">
        <f>SUM(G39:G43)</f>
        <v>99.48</v>
      </c>
      <c r="H44" s="13">
        <f>H39+H40+H41+H42+H43</f>
        <v>668</v>
      </c>
    </row>
    <row r="45" spans="1:8" ht="18.75" customHeight="1">
      <c r="A45" s="68" t="s">
        <v>42</v>
      </c>
      <c r="B45" s="68"/>
      <c r="C45" s="68"/>
      <c r="D45" s="68"/>
      <c r="E45" s="68"/>
      <c r="F45" s="68"/>
      <c r="G45" s="68"/>
      <c r="H45" s="68"/>
    </row>
    <row r="46" spans="1:8" ht="18.75" customHeight="1">
      <c r="A46" s="19">
        <v>6</v>
      </c>
      <c r="B46" s="92" t="s">
        <v>128</v>
      </c>
      <c r="C46" s="30" t="s">
        <v>122</v>
      </c>
      <c r="D46" s="19">
        <v>30</v>
      </c>
      <c r="E46" s="19">
        <v>1.14</v>
      </c>
      <c r="F46" s="19">
        <v>2.56</v>
      </c>
      <c r="G46" s="19">
        <v>5.83</v>
      </c>
      <c r="H46" s="19">
        <v>52</v>
      </c>
    </row>
    <row r="47" spans="1:8" ht="24" customHeight="1">
      <c r="A47" s="8">
        <v>63</v>
      </c>
      <c r="B47" s="79" t="s">
        <v>73</v>
      </c>
      <c r="C47" s="79"/>
      <c r="D47" s="11">
        <v>250</v>
      </c>
      <c r="E47" s="8">
        <v>5</v>
      </c>
      <c r="F47" s="8">
        <v>5</v>
      </c>
      <c r="G47" s="8">
        <v>17</v>
      </c>
      <c r="H47" s="8">
        <v>128</v>
      </c>
    </row>
    <row r="48" spans="1:8" ht="19.5" customHeight="1">
      <c r="A48" s="24">
        <v>131</v>
      </c>
      <c r="B48" s="78" t="s">
        <v>38</v>
      </c>
      <c r="C48" s="78"/>
      <c r="D48" s="24">
        <v>170</v>
      </c>
      <c r="E48" s="24">
        <v>14.37</v>
      </c>
      <c r="F48" s="24">
        <v>15.78</v>
      </c>
      <c r="G48" s="24">
        <v>35.23</v>
      </c>
      <c r="H48" s="24">
        <v>340</v>
      </c>
    </row>
    <row r="49" spans="1:8" ht="21" customHeight="1">
      <c r="A49" s="24">
        <v>685</v>
      </c>
      <c r="B49" s="78" t="s">
        <v>102</v>
      </c>
      <c r="C49" s="78"/>
      <c r="D49" s="24">
        <v>200</v>
      </c>
      <c r="E49" s="24">
        <v>1.4</v>
      </c>
      <c r="F49" s="24">
        <v>1.4</v>
      </c>
      <c r="G49" s="24">
        <v>11.2</v>
      </c>
      <c r="H49" s="24">
        <v>61</v>
      </c>
    </row>
    <row r="50" spans="1:8" ht="24" customHeight="1" hidden="1">
      <c r="A50" s="24"/>
      <c r="B50" s="55"/>
      <c r="C50" s="56"/>
      <c r="D50" s="24"/>
      <c r="E50" s="24"/>
      <c r="F50" s="24"/>
      <c r="G50" s="24"/>
      <c r="H50" s="24"/>
    </row>
    <row r="51" spans="1:8" ht="30.75" customHeight="1">
      <c r="A51" s="8">
        <v>3</v>
      </c>
      <c r="B51" s="79" t="s">
        <v>41</v>
      </c>
      <c r="C51" s="79"/>
      <c r="D51" s="9">
        <v>50</v>
      </c>
      <c r="E51" s="9">
        <v>4</v>
      </c>
      <c r="F51" s="12">
        <v>1</v>
      </c>
      <c r="G51" s="12">
        <v>24</v>
      </c>
      <c r="H51" s="9">
        <v>118</v>
      </c>
    </row>
    <row r="52" spans="1:8" ht="16.5" customHeight="1">
      <c r="A52" s="54" t="s">
        <v>109</v>
      </c>
      <c r="B52" s="54"/>
      <c r="C52" s="54"/>
      <c r="D52" s="54"/>
      <c r="E52" s="15">
        <f>E46+E47+E48+E49+E51</f>
        <v>25.909999999999997</v>
      </c>
      <c r="F52" s="15">
        <f>F46+F47+F48+F49+F51</f>
        <v>25.74</v>
      </c>
      <c r="G52" s="15">
        <f>G46+G47+G48+G49+G51</f>
        <v>93.25999999999999</v>
      </c>
      <c r="H52" s="15">
        <f>H46+H47+H48+H49+H51</f>
        <v>699</v>
      </c>
    </row>
    <row r="53" spans="1:8" ht="15.75" customHeight="1">
      <c r="A53" s="54" t="s">
        <v>13</v>
      </c>
      <c r="B53" s="54"/>
      <c r="C53" s="54"/>
      <c r="D53" s="45">
        <v>1380</v>
      </c>
      <c r="E53" s="15">
        <f>E52+E44</f>
        <v>46.199999999999996</v>
      </c>
      <c r="F53" s="15">
        <f>F52+F44</f>
        <v>45.7</v>
      </c>
      <c r="G53" s="15">
        <f>G52+G44</f>
        <v>192.74</v>
      </c>
      <c r="H53" s="15">
        <f>H44+H52</f>
        <v>1367</v>
      </c>
    </row>
    <row r="54" spans="1:8" ht="15.75" customHeight="1">
      <c r="A54" s="26"/>
      <c r="B54" s="26"/>
      <c r="C54" s="26"/>
      <c r="D54" s="46"/>
      <c r="E54" s="27"/>
      <c r="F54" s="27"/>
      <c r="G54" s="27"/>
      <c r="H54" s="27"/>
    </row>
    <row r="55" spans="1:8" ht="15.75" customHeight="1">
      <c r="A55" s="26"/>
      <c r="B55" s="26"/>
      <c r="C55" s="26"/>
      <c r="D55" s="46"/>
      <c r="E55" s="27"/>
      <c r="F55" s="27"/>
      <c r="G55" s="27"/>
      <c r="H55" s="27"/>
    </row>
    <row r="56" spans="1:8" ht="22.5" customHeight="1">
      <c r="A56" s="26"/>
      <c r="B56" s="26"/>
      <c r="C56" s="26"/>
      <c r="D56" s="26"/>
      <c r="E56" s="27"/>
      <c r="F56" s="27"/>
      <c r="G56" s="27"/>
      <c r="H56" s="27"/>
    </row>
    <row r="57" spans="1:8" ht="17.25" customHeight="1">
      <c r="A57" s="75" t="s">
        <v>16</v>
      </c>
      <c r="B57" s="75"/>
      <c r="C57" s="75"/>
      <c r="D57" s="75"/>
      <c r="E57" s="75"/>
      <c r="F57" s="75"/>
      <c r="G57" s="75"/>
      <c r="H57" s="75"/>
    </row>
    <row r="58" spans="1:8" ht="17.25" customHeight="1">
      <c r="A58" s="36" t="s">
        <v>28</v>
      </c>
      <c r="B58" s="36"/>
      <c r="C58" s="36"/>
      <c r="D58" s="36"/>
      <c r="E58" s="37" t="s">
        <v>1</v>
      </c>
      <c r="F58" s="75" t="s">
        <v>17</v>
      </c>
      <c r="G58" s="76"/>
      <c r="H58" s="76"/>
    </row>
    <row r="59" spans="1:8" ht="16.5" customHeight="1">
      <c r="A59" s="36"/>
      <c r="B59" s="36"/>
      <c r="C59" s="36"/>
      <c r="D59" s="58" t="s">
        <v>3</v>
      </c>
      <c r="E59" s="58"/>
      <c r="F59" s="38" t="s">
        <v>4</v>
      </c>
      <c r="G59" s="36"/>
      <c r="H59" s="36"/>
    </row>
    <row r="60" spans="1:8" ht="21.75" customHeight="1">
      <c r="A60" s="85" t="s">
        <v>5</v>
      </c>
      <c r="B60" s="85" t="s">
        <v>6</v>
      </c>
      <c r="C60" s="85"/>
      <c r="D60" s="85" t="s">
        <v>7</v>
      </c>
      <c r="E60" s="90" t="s">
        <v>8</v>
      </c>
      <c r="F60" s="90"/>
      <c r="G60" s="90"/>
      <c r="H60" s="85" t="s">
        <v>9</v>
      </c>
    </row>
    <row r="61" spans="1:8" ht="21" customHeight="1">
      <c r="A61" s="89"/>
      <c r="B61" s="86"/>
      <c r="C61" s="87"/>
      <c r="D61" s="89"/>
      <c r="E61" s="6" t="s">
        <v>10</v>
      </c>
      <c r="F61" s="6" t="s">
        <v>11</v>
      </c>
      <c r="G61" s="6" t="s">
        <v>12</v>
      </c>
      <c r="H61" s="89"/>
    </row>
    <row r="62" spans="1:8" ht="11.25" customHeight="1">
      <c r="A62" s="7">
        <v>1</v>
      </c>
      <c r="B62" s="91">
        <v>2</v>
      </c>
      <c r="C62" s="91"/>
      <c r="D62" s="7">
        <v>3</v>
      </c>
      <c r="E62" s="7">
        <v>4</v>
      </c>
      <c r="F62" s="7">
        <v>5</v>
      </c>
      <c r="G62" s="7">
        <v>6</v>
      </c>
      <c r="H62" s="7">
        <v>7</v>
      </c>
    </row>
    <row r="63" spans="1:8" ht="22.5" customHeight="1">
      <c r="A63" s="88" t="s">
        <v>36</v>
      </c>
      <c r="B63" s="88"/>
      <c r="C63" s="88"/>
      <c r="D63" s="88"/>
      <c r="E63" s="88"/>
      <c r="F63" s="88"/>
      <c r="G63" s="88"/>
      <c r="H63" s="88"/>
    </row>
    <row r="64" spans="1:8" ht="18" customHeight="1">
      <c r="A64" s="39">
        <v>80</v>
      </c>
      <c r="B64" s="80" t="s">
        <v>84</v>
      </c>
      <c r="C64" s="80"/>
      <c r="D64" s="41">
        <v>140</v>
      </c>
      <c r="E64" s="39">
        <v>10.25</v>
      </c>
      <c r="F64" s="39">
        <v>6.6</v>
      </c>
      <c r="G64" s="39">
        <v>2.2</v>
      </c>
      <c r="H64" s="24">
        <v>110</v>
      </c>
    </row>
    <row r="65" spans="1:8" ht="18" customHeight="1">
      <c r="A65" s="24">
        <v>176</v>
      </c>
      <c r="B65" s="80" t="s">
        <v>52</v>
      </c>
      <c r="C65" s="80"/>
      <c r="D65" s="42">
        <v>150</v>
      </c>
      <c r="E65" s="39">
        <v>3.6</v>
      </c>
      <c r="F65" s="39">
        <v>3.92</v>
      </c>
      <c r="G65" s="39">
        <v>36.95</v>
      </c>
      <c r="H65" s="24">
        <v>201</v>
      </c>
    </row>
    <row r="66" spans="1:8" ht="17.25" customHeight="1">
      <c r="A66" s="24">
        <v>285</v>
      </c>
      <c r="B66" s="80" t="s">
        <v>91</v>
      </c>
      <c r="C66" s="80"/>
      <c r="D66" s="42">
        <v>200</v>
      </c>
      <c r="E66" s="41">
        <v>0</v>
      </c>
      <c r="F66" s="41">
        <v>0</v>
      </c>
      <c r="G66" s="43">
        <v>9.3</v>
      </c>
      <c r="H66" s="42">
        <v>37</v>
      </c>
    </row>
    <row r="67" spans="1:8" ht="17.25" customHeight="1">
      <c r="A67" s="24" t="s">
        <v>57</v>
      </c>
      <c r="B67" s="80" t="s">
        <v>30</v>
      </c>
      <c r="C67" s="80"/>
      <c r="D67" s="42">
        <v>120</v>
      </c>
      <c r="E67" s="41">
        <v>0.5</v>
      </c>
      <c r="F67" s="41">
        <v>0.5</v>
      </c>
      <c r="G67" s="43">
        <v>12.3</v>
      </c>
      <c r="H67" s="42">
        <v>59</v>
      </c>
    </row>
    <row r="68" spans="1:8" ht="33" customHeight="1">
      <c r="A68" s="8">
        <v>3</v>
      </c>
      <c r="B68" s="79" t="s">
        <v>41</v>
      </c>
      <c r="C68" s="79"/>
      <c r="D68" s="9">
        <v>50</v>
      </c>
      <c r="E68" s="9">
        <v>4</v>
      </c>
      <c r="F68" s="12">
        <v>1</v>
      </c>
      <c r="G68" s="12">
        <v>24</v>
      </c>
      <c r="H68" s="9">
        <v>118</v>
      </c>
    </row>
    <row r="69" spans="1:8" ht="17.25" customHeight="1">
      <c r="A69" s="65" t="s">
        <v>37</v>
      </c>
      <c r="B69" s="66"/>
      <c r="C69" s="67"/>
      <c r="D69" s="45">
        <v>660</v>
      </c>
      <c r="E69" s="15">
        <f>SUM(E64:E68)</f>
        <v>18.35</v>
      </c>
      <c r="F69" s="15">
        <f>SUM(F64:F68)</f>
        <v>12.02</v>
      </c>
      <c r="G69" s="15">
        <f>SUM(G64:G68)</f>
        <v>84.75</v>
      </c>
      <c r="H69" s="15">
        <f>SUM(H64:H68)</f>
        <v>525</v>
      </c>
    </row>
    <row r="70" spans="1:8" ht="11.25" customHeight="1">
      <c r="A70" s="88" t="s">
        <v>42</v>
      </c>
      <c r="B70" s="88"/>
      <c r="C70" s="88"/>
      <c r="D70" s="88"/>
      <c r="E70" s="88"/>
      <c r="F70" s="88"/>
      <c r="G70" s="88"/>
      <c r="H70" s="88"/>
    </row>
    <row r="71" spans="1:8" ht="15" customHeight="1">
      <c r="A71" s="20">
        <v>5</v>
      </c>
      <c r="B71" s="79" t="s">
        <v>47</v>
      </c>
      <c r="C71" s="60"/>
      <c r="D71" s="19">
        <v>50</v>
      </c>
      <c r="E71" s="19">
        <v>0.9</v>
      </c>
      <c r="F71" s="19">
        <v>0.1</v>
      </c>
      <c r="G71" s="19">
        <v>5.9</v>
      </c>
      <c r="H71" s="19">
        <v>28</v>
      </c>
    </row>
    <row r="72" spans="1:9" ht="24" customHeight="1">
      <c r="A72" s="8">
        <v>148</v>
      </c>
      <c r="B72" s="71" t="s">
        <v>74</v>
      </c>
      <c r="C72" s="53"/>
      <c r="D72" s="9">
        <v>200</v>
      </c>
      <c r="E72" s="8">
        <v>2</v>
      </c>
      <c r="F72" s="8">
        <v>6</v>
      </c>
      <c r="G72" s="8">
        <v>11</v>
      </c>
      <c r="H72" s="8">
        <v>104</v>
      </c>
      <c r="I72" s="2"/>
    </row>
    <row r="73" spans="1:9" ht="23.25" customHeight="1">
      <c r="A73" s="8">
        <v>138</v>
      </c>
      <c r="B73" s="79" t="s">
        <v>46</v>
      </c>
      <c r="C73" s="79"/>
      <c r="D73" s="11">
        <v>150</v>
      </c>
      <c r="E73" s="8">
        <v>3.08</v>
      </c>
      <c r="F73" s="8">
        <v>4.92</v>
      </c>
      <c r="G73" s="8">
        <v>20</v>
      </c>
      <c r="H73" s="8">
        <v>199</v>
      </c>
      <c r="I73" s="2"/>
    </row>
    <row r="74" spans="1:9" ht="18.75" customHeight="1">
      <c r="A74" s="24">
        <v>103</v>
      </c>
      <c r="B74" s="80" t="s">
        <v>103</v>
      </c>
      <c r="C74" s="80"/>
      <c r="D74" s="42">
        <v>100</v>
      </c>
      <c r="E74" s="39">
        <v>8.5</v>
      </c>
      <c r="F74" s="39">
        <v>7</v>
      </c>
      <c r="G74" s="39">
        <v>6.1</v>
      </c>
      <c r="H74" s="24">
        <v>122</v>
      </c>
      <c r="I74" s="2"/>
    </row>
    <row r="75" spans="1:9" ht="14.25" customHeight="1">
      <c r="A75" s="24">
        <v>685</v>
      </c>
      <c r="B75" s="78" t="s">
        <v>31</v>
      </c>
      <c r="C75" s="78"/>
      <c r="D75" s="24">
        <v>200</v>
      </c>
      <c r="E75" s="24">
        <v>0</v>
      </c>
      <c r="F75" s="24">
        <v>0</v>
      </c>
      <c r="G75" s="24">
        <v>9.98</v>
      </c>
      <c r="H75" s="24">
        <v>40</v>
      </c>
      <c r="I75" s="2"/>
    </row>
    <row r="76" spans="1:9" ht="23.25" customHeight="1" hidden="1">
      <c r="A76" s="24">
        <v>1</v>
      </c>
      <c r="B76" s="40" t="s">
        <v>30</v>
      </c>
      <c r="C76" s="40"/>
      <c r="D76" s="9">
        <v>120</v>
      </c>
      <c r="E76" s="12">
        <v>0.5</v>
      </c>
      <c r="F76" s="12">
        <v>0.5</v>
      </c>
      <c r="G76" s="8">
        <v>12.25</v>
      </c>
      <c r="H76" s="8">
        <v>58.75</v>
      </c>
      <c r="I76" s="2"/>
    </row>
    <row r="77" spans="1:9" ht="48.75" customHeight="1">
      <c r="A77" s="39">
        <v>3</v>
      </c>
      <c r="B77" s="80" t="s">
        <v>41</v>
      </c>
      <c r="C77" s="80"/>
      <c r="D77" s="42">
        <v>50</v>
      </c>
      <c r="E77" s="42">
        <v>4</v>
      </c>
      <c r="F77" s="43">
        <v>1</v>
      </c>
      <c r="G77" s="43">
        <v>24</v>
      </c>
      <c r="H77" s="42">
        <v>118</v>
      </c>
      <c r="I77" s="2"/>
    </row>
    <row r="78" spans="1:9" ht="15.75" customHeight="1">
      <c r="A78" s="65" t="s">
        <v>43</v>
      </c>
      <c r="B78" s="66"/>
      <c r="C78" s="67"/>
      <c r="D78" s="45">
        <v>750</v>
      </c>
      <c r="E78" s="15">
        <f>E71+E72+E73+E74+E75+E77</f>
        <v>18.48</v>
      </c>
      <c r="F78" s="15">
        <f>F71+F72+F73+F74+F75+F77</f>
        <v>19.02</v>
      </c>
      <c r="G78" s="15">
        <f>G71+G72+G73+G74+G75+G77</f>
        <v>76.98</v>
      </c>
      <c r="H78" s="15">
        <f>H71+H72+H73+H74+H75+H77</f>
        <v>611</v>
      </c>
      <c r="I78" s="2"/>
    </row>
    <row r="79" spans="1:8" ht="19.5" customHeight="1">
      <c r="A79" s="65" t="s">
        <v>13</v>
      </c>
      <c r="B79" s="66"/>
      <c r="C79" s="67"/>
      <c r="D79" s="45">
        <f>D69+D78</f>
        <v>1410</v>
      </c>
      <c r="E79" s="15">
        <f>E69+E78</f>
        <v>36.83</v>
      </c>
      <c r="F79" s="15">
        <f>F69+F78</f>
        <v>31.04</v>
      </c>
      <c r="G79" s="15">
        <f>G69+G78</f>
        <v>161.73000000000002</v>
      </c>
      <c r="H79" s="15">
        <f>H69+H78</f>
        <v>1136</v>
      </c>
    </row>
    <row r="80" spans="1:8" ht="19.5" customHeight="1">
      <c r="A80" s="26"/>
      <c r="B80" s="26"/>
      <c r="C80" s="26"/>
      <c r="D80" s="28"/>
      <c r="E80" s="27"/>
      <c r="F80" s="27"/>
      <c r="G80" s="27"/>
      <c r="H80" s="27"/>
    </row>
    <row r="81" spans="1:8" ht="19.5" customHeight="1">
      <c r="A81" s="26"/>
      <c r="B81" s="26"/>
      <c r="C81" s="26"/>
      <c r="D81" s="28"/>
      <c r="E81" s="27"/>
      <c r="F81" s="27"/>
      <c r="G81" s="27"/>
      <c r="H81" s="27"/>
    </row>
    <row r="82" spans="1:8" ht="19.5" customHeight="1">
      <c r="A82" s="26"/>
      <c r="B82" s="26"/>
      <c r="C82" s="26"/>
      <c r="D82" s="28"/>
      <c r="E82" s="27"/>
      <c r="F82" s="27"/>
      <c r="G82" s="27"/>
      <c r="H82" s="27"/>
    </row>
    <row r="83" spans="1:8" ht="29.25" customHeight="1">
      <c r="A83" s="75" t="s">
        <v>18</v>
      </c>
      <c r="B83" s="75"/>
      <c r="C83" s="75"/>
      <c r="D83" s="75"/>
      <c r="E83" s="75"/>
      <c r="F83" s="75"/>
      <c r="G83" s="75"/>
      <c r="H83" s="75"/>
    </row>
    <row r="84" spans="1:8" ht="20.25" customHeight="1">
      <c r="A84" s="36" t="s">
        <v>28</v>
      </c>
      <c r="B84" s="36"/>
      <c r="C84" s="36"/>
      <c r="D84" s="36"/>
      <c r="E84" s="37" t="s">
        <v>1</v>
      </c>
      <c r="F84" s="75" t="s">
        <v>19</v>
      </c>
      <c r="G84" s="76"/>
      <c r="H84" s="76"/>
    </row>
    <row r="85" spans="1:8" ht="18" customHeight="1">
      <c r="A85" s="36"/>
      <c r="B85" s="36"/>
      <c r="C85" s="36"/>
      <c r="D85" s="58" t="s">
        <v>3</v>
      </c>
      <c r="E85" s="58"/>
      <c r="F85" s="38" t="s">
        <v>4</v>
      </c>
      <c r="G85" s="36"/>
      <c r="H85" s="36"/>
    </row>
    <row r="86" spans="1:8" ht="21.75" customHeight="1">
      <c r="A86" s="85" t="s">
        <v>5</v>
      </c>
      <c r="B86" s="85" t="s">
        <v>6</v>
      </c>
      <c r="C86" s="85"/>
      <c r="D86" s="85" t="s">
        <v>7</v>
      </c>
      <c r="E86" s="90" t="s">
        <v>8</v>
      </c>
      <c r="F86" s="90"/>
      <c r="G86" s="90"/>
      <c r="H86" s="85" t="s">
        <v>9</v>
      </c>
    </row>
    <row r="87" spans="1:8" ht="21" customHeight="1">
      <c r="A87" s="89"/>
      <c r="B87" s="86"/>
      <c r="C87" s="87"/>
      <c r="D87" s="89"/>
      <c r="E87" s="6" t="s">
        <v>10</v>
      </c>
      <c r="F87" s="6" t="s">
        <v>11</v>
      </c>
      <c r="G87" s="6" t="s">
        <v>12</v>
      </c>
      <c r="H87" s="89"/>
    </row>
    <row r="88" spans="1:8" ht="11.25" customHeight="1">
      <c r="A88" s="7">
        <v>1</v>
      </c>
      <c r="B88" s="91">
        <v>2</v>
      </c>
      <c r="C88" s="91"/>
      <c r="D88" s="7">
        <v>3</v>
      </c>
      <c r="E88" s="7">
        <v>4</v>
      </c>
      <c r="F88" s="7">
        <v>5</v>
      </c>
      <c r="G88" s="7">
        <v>6</v>
      </c>
      <c r="H88" s="7">
        <v>7</v>
      </c>
    </row>
    <row r="89" spans="1:8" ht="23.25" customHeight="1">
      <c r="A89" s="70" t="s">
        <v>36</v>
      </c>
      <c r="B89" s="70"/>
      <c r="C89" s="70"/>
      <c r="D89" s="70"/>
      <c r="E89" s="70"/>
      <c r="F89" s="70"/>
      <c r="G89" s="70"/>
      <c r="H89" s="70"/>
    </row>
    <row r="90" spans="1:8" ht="19.5" customHeight="1">
      <c r="A90" s="19">
        <v>128</v>
      </c>
      <c r="B90" s="69" t="s">
        <v>67</v>
      </c>
      <c r="C90" s="69"/>
      <c r="D90" s="19">
        <v>110</v>
      </c>
      <c r="E90" s="19">
        <v>9.4</v>
      </c>
      <c r="F90" s="19">
        <v>14.61</v>
      </c>
      <c r="G90" s="19">
        <v>9.53</v>
      </c>
      <c r="H90" s="19">
        <v>213</v>
      </c>
    </row>
    <row r="91" spans="1:8" ht="19.5" customHeight="1">
      <c r="A91" s="8">
        <v>107</v>
      </c>
      <c r="B91" s="79" t="s">
        <v>81</v>
      </c>
      <c r="C91" s="79"/>
      <c r="D91" s="9">
        <v>150</v>
      </c>
      <c r="E91" s="8">
        <v>14.6</v>
      </c>
      <c r="F91" s="8">
        <v>5.1</v>
      </c>
      <c r="G91" s="12">
        <v>33.1</v>
      </c>
      <c r="H91" s="8">
        <v>240</v>
      </c>
    </row>
    <row r="92" spans="1:8" ht="19.5" customHeight="1">
      <c r="A92" s="24">
        <v>701</v>
      </c>
      <c r="B92" s="78" t="s">
        <v>82</v>
      </c>
      <c r="C92" s="78"/>
      <c r="D92" s="24">
        <v>200</v>
      </c>
      <c r="E92" s="24">
        <v>0</v>
      </c>
      <c r="F92" s="24">
        <v>0</v>
      </c>
      <c r="G92" s="24">
        <v>23.5</v>
      </c>
      <c r="H92" s="24">
        <v>89</v>
      </c>
    </row>
    <row r="93" spans="1:8" ht="19.5" customHeight="1">
      <c r="A93" s="9">
        <v>270</v>
      </c>
      <c r="B93" s="79" t="s">
        <v>92</v>
      </c>
      <c r="C93" s="79"/>
      <c r="D93" s="9">
        <v>50</v>
      </c>
      <c r="E93" s="11">
        <v>3.9</v>
      </c>
      <c r="F93" s="11">
        <v>2.9</v>
      </c>
      <c r="G93" s="8">
        <v>25.5</v>
      </c>
      <c r="H93" s="12">
        <v>146</v>
      </c>
    </row>
    <row r="94" spans="1:8" ht="31.5" customHeight="1">
      <c r="A94" s="8">
        <v>3</v>
      </c>
      <c r="B94" s="79" t="s">
        <v>41</v>
      </c>
      <c r="C94" s="79"/>
      <c r="D94" s="9">
        <v>50</v>
      </c>
      <c r="E94" s="9">
        <v>4</v>
      </c>
      <c r="F94" s="12">
        <v>1</v>
      </c>
      <c r="G94" s="12">
        <v>24</v>
      </c>
      <c r="H94" s="9">
        <v>118</v>
      </c>
    </row>
    <row r="95" spans="1:8" ht="17.25" customHeight="1">
      <c r="A95" s="83" t="s">
        <v>104</v>
      </c>
      <c r="B95" s="83"/>
      <c r="C95" s="83"/>
      <c r="D95" s="83"/>
      <c r="E95" s="13">
        <f>SUM(E90:E94)</f>
        <v>31.9</v>
      </c>
      <c r="F95" s="13">
        <f>SUM(F90:F94)</f>
        <v>23.61</v>
      </c>
      <c r="G95" s="13">
        <f>SUM(G90:G94)</f>
        <v>115.63</v>
      </c>
      <c r="H95" s="13">
        <f>SUM(H90:H94)</f>
        <v>806</v>
      </c>
    </row>
    <row r="96" spans="1:8" ht="11.25" customHeight="1">
      <c r="A96" s="88" t="s">
        <v>42</v>
      </c>
      <c r="B96" s="88"/>
      <c r="C96" s="88"/>
      <c r="D96" s="88"/>
      <c r="E96" s="88"/>
      <c r="F96" s="88"/>
      <c r="G96" s="88"/>
      <c r="H96" s="88"/>
    </row>
    <row r="97" spans="1:8" ht="16.5" customHeight="1">
      <c r="A97" s="19">
        <v>17</v>
      </c>
      <c r="B97" s="82" t="s">
        <v>48</v>
      </c>
      <c r="C97" s="82"/>
      <c r="D97" s="19">
        <v>50</v>
      </c>
      <c r="E97" s="19">
        <v>0.42</v>
      </c>
      <c r="F97" s="19">
        <v>1.83</v>
      </c>
      <c r="G97" s="19">
        <v>2.25</v>
      </c>
      <c r="H97" s="19">
        <v>27.59</v>
      </c>
    </row>
    <row r="98" spans="1:8" ht="19.5" customHeight="1">
      <c r="A98" s="8">
        <v>56</v>
      </c>
      <c r="B98" s="79" t="s">
        <v>60</v>
      </c>
      <c r="C98" s="79"/>
      <c r="D98" s="11">
        <v>200</v>
      </c>
      <c r="E98" s="8">
        <v>2.03</v>
      </c>
      <c r="F98" s="8">
        <v>5.67</v>
      </c>
      <c r="G98" s="8">
        <v>10.16</v>
      </c>
      <c r="H98" s="8">
        <v>100.62</v>
      </c>
    </row>
    <row r="99" spans="1:8" ht="18" customHeight="1">
      <c r="A99" s="19">
        <v>233</v>
      </c>
      <c r="B99" s="69" t="s">
        <v>105</v>
      </c>
      <c r="C99" s="69"/>
      <c r="D99" s="19">
        <v>90</v>
      </c>
      <c r="E99" s="19">
        <v>10.59</v>
      </c>
      <c r="F99" s="19">
        <v>9.63</v>
      </c>
      <c r="G99" s="19">
        <v>2.85</v>
      </c>
      <c r="H99" s="19">
        <v>140</v>
      </c>
    </row>
    <row r="100" spans="1:8" ht="18.75" customHeight="1">
      <c r="A100" s="24">
        <v>212</v>
      </c>
      <c r="B100" s="78" t="s">
        <v>68</v>
      </c>
      <c r="C100" s="78"/>
      <c r="D100" s="24">
        <v>150</v>
      </c>
      <c r="E100" s="24">
        <v>5.53</v>
      </c>
      <c r="F100" s="24">
        <v>3.94</v>
      </c>
      <c r="G100" s="24">
        <v>33.01</v>
      </c>
      <c r="H100" s="24">
        <v>193</v>
      </c>
    </row>
    <row r="101" spans="1:8" ht="21.75" customHeight="1">
      <c r="A101" s="24">
        <v>685</v>
      </c>
      <c r="B101" s="78" t="s">
        <v>31</v>
      </c>
      <c r="C101" s="78"/>
      <c r="D101" s="24">
        <v>200</v>
      </c>
      <c r="E101" s="24">
        <v>0</v>
      </c>
      <c r="F101" s="24">
        <v>0</v>
      </c>
      <c r="G101" s="24">
        <v>9.98</v>
      </c>
      <c r="H101" s="24">
        <v>40</v>
      </c>
    </row>
    <row r="102" spans="1:8" ht="46.5" customHeight="1">
      <c r="A102" s="8">
        <v>3</v>
      </c>
      <c r="B102" s="79" t="s">
        <v>41</v>
      </c>
      <c r="C102" s="79"/>
      <c r="D102" s="9">
        <v>50</v>
      </c>
      <c r="E102" s="9">
        <v>4</v>
      </c>
      <c r="F102" s="12">
        <v>0.6</v>
      </c>
      <c r="G102" s="12">
        <v>24</v>
      </c>
      <c r="H102" s="9">
        <v>118</v>
      </c>
    </row>
    <row r="103" spans="1:8" ht="20.25" customHeight="1" hidden="1">
      <c r="A103" s="8"/>
      <c r="B103" s="79"/>
      <c r="C103" s="79"/>
      <c r="D103" s="9"/>
      <c r="E103" s="12"/>
      <c r="F103" s="12"/>
      <c r="G103" s="8"/>
      <c r="H103" s="8"/>
    </row>
    <row r="104" spans="1:8" ht="18" customHeight="1">
      <c r="A104" s="59" t="s">
        <v>108</v>
      </c>
      <c r="B104" s="59"/>
      <c r="C104" s="59"/>
      <c r="D104" s="59"/>
      <c r="E104" s="13">
        <f>E97+E98+E99+E100+E101+E102</f>
        <v>22.57</v>
      </c>
      <c r="F104" s="13">
        <f>F97+F98+F99+F100+F101+F102</f>
        <v>21.670000000000005</v>
      </c>
      <c r="G104" s="13">
        <f>G97+G98+G99+G100+G101+G102</f>
        <v>82.25</v>
      </c>
      <c r="H104" s="13">
        <f>H97+H98+H99+H100+H101+H102</f>
        <v>619.21</v>
      </c>
    </row>
    <row r="105" spans="1:8" ht="16.5" customHeight="1">
      <c r="A105" s="65" t="s">
        <v>13</v>
      </c>
      <c r="B105" s="66"/>
      <c r="C105" s="67"/>
      <c r="D105" s="45">
        <v>1300</v>
      </c>
      <c r="E105" s="15">
        <f>E95+E104</f>
        <v>54.47</v>
      </c>
      <c r="F105" s="15">
        <f>F95+F104</f>
        <v>45.28</v>
      </c>
      <c r="G105" s="15">
        <f>G95+G104</f>
        <v>197.88</v>
      </c>
      <c r="H105" s="15">
        <f>H95+H104</f>
        <v>1425.21</v>
      </c>
    </row>
    <row r="106" spans="1:8" ht="22.5" customHeight="1">
      <c r="A106" s="26"/>
      <c r="B106" s="26"/>
      <c r="C106" s="26"/>
      <c r="D106" s="28"/>
      <c r="E106" s="27"/>
      <c r="F106" s="27"/>
      <c r="G106" s="27"/>
      <c r="H106" s="27"/>
    </row>
    <row r="107" spans="1:8" ht="22.5" customHeight="1">
      <c r="A107" s="26"/>
      <c r="B107" s="26"/>
      <c r="C107" s="26"/>
      <c r="D107" s="28"/>
      <c r="E107" s="27"/>
      <c r="F107" s="27"/>
      <c r="G107" s="27"/>
      <c r="H107" s="27"/>
    </row>
    <row r="108" spans="1:8" ht="22.5" customHeight="1">
      <c r="A108" s="26"/>
      <c r="B108" s="26"/>
      <c r="C108" s="26"/>
      <c r="D108" s="28"/>
      <c r="E108" s="27"/>
      <c r="F108" s="27"/>
      <c r="G108" s="27"/>
      <c r="H108" s="27"/>
    </row>
    <row r="109" spans="1:8" ht="21.75" customHeight="1">
      <c r="A109" s="75" t="s">
        <v>20</v>
      </c>
      <c r="B109" s="75"/>
      <c r="C109" s="75"/>
      <c r="D109" s="75"/>
      <c r="E109" s="75"/>
      <c r="F109" s="75"/>
      <c r="G109" s="75"/>
      <c r="H109" s="75"/>
    </row>
    <row r="110" spans="1:8" ht="13.5" customHeight="1">
      <c r="A110" s="36" t="s">
        <v>28</v>
      </c>
      <c r="B110" s="36"/>
      <c r="C110" s="36"/>
      <c r="D110" s="36"/>
      <c r="E110" s="37" t="s">
        <v>1</v>
      </c>
      <c r="F110" s="75" t="s">
        <v>21</v>
      </c>
      <c r="G110" s="76"/>
      <c r="H110" s="76"/>
    </row>
    <row r="111" spans="1:8" ht="19.5" customHeight="1">
      <c r="A111" s="36"/>
      <c r="B111" s="36"/>
      <c r="C111" s="36"/>
      <c r="D111" s="58" t="s">
        <v>3</v>
      </c>
      <c r="E111" s="58"/>
      <c r="F111" s="38" t="s">
        <v>4</v>
      </c>
      <c r="G111" s="36"/>
      <c r="H111" s="36"/>
    </row>
    <row r="112" spans="1:8" ht="21.75" customHeight="1">
      <c r="A112" s="85" t="s">
        <v>5</v>
      </c>
      <c r="B112" s="85" t="s">
        <v>6</v>
      </c>
      <c r="C112" s="85"/>
      <c r="D112" s="85" t="s">
        <v>7</v>
      </c>
      <c r="E112" s="90" t="s">
        <v>8</v>
      </c>
      <c r="F112" s="90"/>
      <c r="G112" s="90"/>
      <c r="H112" s="85" t="s">
        <v>9</v>
      </c>
    </row>
    <row r="113" spans="1:8" ht="21" customHeight="1">
      <c r="A113" s="89"/>
      <c r="B113" s="86"/>
      <c r="C113" s="87"/>
      <c r="D113" s="89"/>
      <c r="E113" s="6" t="s">
        <v>10</v>
      </c>
      <c r="F113" s="6" t="s">
        <v>11</v>
      </c>
      <c r="G113" s="6" t="s">
        <v>12</v>
      </c>
      <c r="H113" s="89"/>
    </row>
    <row r="114" spans="1:8" ht="19.5" customHeight="1">
      <c r="A114" s="7">
        <v>1</v>
      </c>
      <c r="B114" s="91">
        <v>2</v>
      </c>
      <c r="C114" s="91"/>
      <c r="D114" s="7">
        <v>3</v>
      </c>
      <c r="E114" s="7">
        <v>4</v>
      </c>
      <c r="F114" s="7">
        <v>5</v>
      </c>
      <c r="G114" s="7">
        <v>6</v>
      </c>
      <c r="H114" s="7">
        <v>7</v>
      </c>
    </row>
    <row r="115" spans="1:8" ht="18" customHeight="1">
      <c r="A115" s="68" t="s">
        <v>36</v>
      </c>
      <c r="B115" s="68"/>
      <c r="C115" s="68"/>
      <c r="D115" s="68"/>
      <c r="E115" s="68"/>
      <c r="F115" s="68"/>
      <c r="G115" s="68"/>
      <c r="H115" s="68"/>
    </row>
    <row r="116" spans="1:8" ht="20.25" customHeight="1">
      <c r="A116" s="23">
        <v>196</v>
      </c>
      <c r="B116" s="82" t="s">
        <v>56</v>
      </c>
      <c r="C116" s="82"/>
      <c r="D116" s="22">
        <v>210</v>
      </c>
      <c r="E116" s="24">
        <v>6.4</v>
      </c>
      <c r="F116" s="24">
        <v>8.6</v>
      </c>
      <c r="G116" s="24">
        <v>33.5</v>
      </c>
      <c r="H116" s="24">
        <v>237</v>
      </c>
    </row>
    <row r="117" spans="1:8" ht="20.25" customHeight="1">
      <c r="A117" s="23">
        <v>744</v>
      </c>
      <c r="B117" s="82" t="s">
        <v>93</v>
      </c>
      <c r="C117" s="82"/>
      <c r="D117" s="22">
        <v>50</v>
      </c>
      <c r="E117" s="24">
        <v>7.7</v>
      </c>
      <c r="F117" s="24">
        <v>5.9</v>
      </c>
      <c r="G117" s="24">
        <v>14.3</v>
      </c>
      <c r="H117" s="24">
        <v>142</v>
      </c>
    </row>
    <row r="118" spans="1:8" ht="17.25" customHeight="1">
      <c r="A118" s="8">
        <v>648</v>
      </c>
      <c r="B118" s="78" t="s">
        <v>55</v>
      </c>
      <c r="C118" s="78"/>
      <c r="D118" s="24">
        <v>200</v>
      </c>
      <c r="E118" s="24">
        <v>0</v>
      </c>
      <c r="F118" s="24">
        <v>0</v>
      </c>
      <c r="G118" s="24">
        <v>20</v>
      </c>
      <c r="H118" s="24">
        <v>76</v>
      </c>
    </row>
    <row r="119" spans="1:8" ht="17.25" customHeight="1">
      <c r="A119" s="8" t="s">
        <v>57</v>
      </c>
      <c r="B119" s="81" t="s">
        <v>64</v>
      </c>
      <c r="C119" s="81"/>
      <c r="D119" s="44">
        <v>200</v>
      </c>
      <c r="E119" s="24">
        <v>1</v>
      </c>
      <c r="F119" s="24">
        <v>0.2</v>
      </c>
      <c r="G119" s="24">
        <v>20</v>
      </c>
      <c r="H119" s="24">
        <v>92</v>
      </c>
    </row>
    <row r="120" spans="1:8" ht="32.25" customHeight="1">
      <c r="A120" s="8">
        <v>3</v>
      </c>
      <c r="B120" s="79" t="s">
        <v>41</v>
      </c>
      <c r="C120" s="79"/>
      <c r="D120" s="9">
        <v>50</v>
      </c>
      <c r="E120" s="9">
        <v>4</v>
      </c>
      <c r="F120" s="12">
        <v>1</v>
      </c>
      <c r="G120" s="12">
        <v>24</v>
      </c>
      <c r="H120" s="9">
        <v>118</v>
      </c>
    </row>
    <row r="121" spans="1:8" ht="24.75" customHeight="1">
      <c r="A121" s="83" t="s">
        <v>94</v>
      </c>
      <c r="B121" s="83"/>
      <c r="C121" s="83"/>
      <c r="D121" s="83"/>
      <c r="E121" s="15">
        <f>SUM(E116:E120)</f>
        <v>19.1</v>
      </c>
      <c r="F121" s="15">
        <f>SUM(F116:F120)</f>
        <v>15.7</v>
      </c>
      <c r="G121" s="15">
        <f>SUM(G116:G120)</f>
        <v>111.8</v>
      </c>
      <c r="H121" s="15">
        <v>665</v>
      </c>
    </row>
    <row r="122" spans="1:8" ht="15.75" customHeight="1">
      <c r="A122" s="88" t="s">
        <v>42</v>
      </c>
      <c r="B122" s="88"/>
      <c r="C122" s="88"/>
      <c r="D122" s="88"/>
      <c r="E122" s="88"/>
      <c r="F122" s="88"/>
      <c r="G122" s="88"/>
      <c r="H122" s="88"/>
    </row>
    <row r="123" spans="1:8" ht="15.75" customHeight="1">
      <c r="A123" s="19">
        <v>4</v>
      </c>
      <c r="B123" s="34" t="s">
        <v>89</v>
      </c>
      <c r="C123" s="19"/>
      <c r="D123" s="19">
        <v>20</v>
      </c>
      <c r="E123" s="8">
        <v>0.14</v>
      </c>
      <c r="F123" s="8">
        <v>0.02</v>
      </c>
      <c r="G123" s="8">
        <v>0.38</v>
      </c>
      <c r="H123" s="8">
        <v>2.2</v>
      </c>
    </row>
    <row r="124" spans="1:8" ht="22.5" customHeight="1">
      <c r="A124" s="23">
        <v>54</v>
      </c>
      <c r="B124" s="82" t="s">
        <v>61</v>
      </c>
      <c r="C124" s="82"/>
      <c r="D124" s="22">
        <v>200</v>
      </c>
      <c r="E124" s="23">
        <v>2.09</v>
      </c>
      <c r="F124" s="23">
        <v>5.01</v>
      </c>
      <c r="G124" s="21">
        <v>13.9</v>
      </c>
      <c r="H124" s="23">
        <v>110</v>
      </c>
    </row>
    <row r="125" spans="1:8" ht="22.5" customHeight="1">
      <c r="A125" s="23">
        <v>98</v>
      </c>
      <c r="B125" s="52" t="s">
        <v>117</v>
      </c>
      <c r="C125" s="52" t="s">
        <v>118</v>
      </c>
      <c r="D125" s="22">
        <v>100</v>
      </c>
      <c r="E125" s="23">
        <v>14.7</v>
      </c>
      <c r="F125" s="23">
        <v>13.1</v>
      </c>
      <c r="G125" s="21">
        <v>12.6</v>
      </c>
      <c r="H125" s="23">
        <v>229</v>
      </c>
    </row>
    <row r="126" spans="1:8" ht="17.25" customHeight="1">
      <c r="A126" s="23">
        <v>221</v>
      </c>
      <c r="B126" s="82" t="s">
        <v>106</v>
      </c>
      <c r="C126" s="82"/>
      <c r="D126" s="22">
        <v>150</v>
      </c>
      <c r="E126" s="24">
        <v>8.7</v>
      </c>
      <c r="F126" s="24">
        <v>4.1</v>
      </c>
      <c r="G126" s="24">
        <v>39.4</v>
      </c>
      <c r="H126" s="24">
        <v>214</v>
      </c>
    </row>
    <row r="127" spans="1:8" ht="18.75" customHeight="1">
      <c r="A127" s="24">
        <v>685</v>
      </c>
      <c r="B127" s="78" t="s">
        <v>31</v>
      </c>
      <c r="C127" s="78"/>
      <c r="D127" s="24">
        <v>200</v>
      </c>
      <c r="E127" s="24">
        <v>0</v>
      </c>
      <c r="F127" s="24">
        <v>0</v>
      </c>
      <c r="G127" s="24">
        <v>9.98</v>
      </c>
      <c r="H127" s="24">
        <v>40</v>
      </c>
    </row>
    <row r="128" spans="1:8" ht="30" customHeight="1">
      <c r="A128" s="8">
        <v>3</v>
      </c>
      <c r="B128" s="79" t="s">
        <v>41</v>
      </c>
      <c r="C128" s="79"/>
      <c r="D128" s="9">
        <v>60</v>
      </c>
      <c r="E128" s="9">
        <v>4</v>
      </c>
      <c r="F128" s="12">
        <v>0.6</v>
      </c>
      <c r="G128" s="12">
        <v>24</v>
      </c>
      <c r="H128" s="9">
        <v>118</v>
      </c>
    </row>
    <row r="129" spans="1:8" ht="18.75" customHeight="1" hidden="1">
      <c r="A129" s="8"/>
      <c r="B129" s="60"/>
      <c r="C129" s="61"/>
      <c r="D129" s="9"/>
      <c r="E129" s="8"/>
      <c r="F129" s="8"/>
      <c r="G129" s="11"/>
      <c r="H129" s="9"/>
    </row>
    <row r="130" spans="1:8" ht="14.25" customHeight="1">
      <c r="A130" s="59" t="s">
        <v>71</v>
      </c>
      <c r="B130" s="59"/>
      <c r="C130" s="59"/>
      <c r="D130" s="59"/>
      <c r="E130" s="15">
        <f>E123+E124+E125+E126+E127+E128</f>
        <v>29.63</v>
      </c>
      <c r="F130" s="15">
        <f>F123+F124+F125+F126+F127+F128</f>
        <v>22.83</v>
      </c>
      <c r="G130" s="15">
        <f>G123+G124+G125+G126+G127+G128</f>
        <v>100.26</v>
      </c>
      <c r="H130" s="15">
        <f>H123+H124+H125+H126+H127+H128</f>
        <v>713.2</v>
      </c>
    </row>
    <row r="131" spans="1:8" ht="11.25" customHeight="1">
      <c r="A131" s="65" t="s">
        <v>13</v>
      </c>
      <c r="B131" s="66"/>
      <c r="C131" s="67"/>
      <c r="D131" s="45">
        <v>1410</v>
      </c>
      <c r="E131" s="15">
        <f>E121+E130</f>
        <v>48.730000000000004</v>
      </c>
      <c r="F131" s="15">
        <f>F121+F130</f>
        <v>38.53</v>
      </c>
      <c r="G131" s="15">
        <f>G121+G130</f>
        <v>212.06</v>
      </c>
      <c r="H131" s="15">
        <f>H121+H130</f>
        <v>1378.2</v>
      </c>
    </row>
    <row r="132" spans="1:8" ht="11.25" customHeight="1">
      <c r="A132" s="5"/>
      <c r="B132" s="3"/>
      <c r="C132" s="3"/>
      <c r="D132" s="3"/>
      <c r="E132" s="3"/>
      <c r="F132" s="3"/>
      <c r="G132" s="3"/>
      <c r="H132" s="3"/>
    </row>
    <row r="133" spans="1:8" ht="11.25" customHeight="1">
      <c r="A133" s="5"/>
      <c r="B133" s="3"/>
      <c r="C133" s="3"/>
      <c r="D133" s="3"/>
      <c r="E133" s="3"/>
      <c r="F133" s="3"/>
      <c r="G133" s="3"/>
      <c r="H133" s="3"/>
    </row>
    <row r="134" spans="1:8" ht="11.25" customHeight="1">
      <c r="A134" s="5"/>
      <c r="B134" s="3"/>
      <c r="C134" s="3"/>
      <c r="D134" s="3"/>
      <c r="E134" s="3"/>
      <c r="F134" s="3"/>
      <c r="G134" s="3"/>
      <c r="H134" s="3"/>
    </row>
    <row r="135" spans="1:8" ht="11.25" customHeight="1">
      <c r="A135" s="5"/>
      <c r="B135" s="3"/>
      <c r="C135" s="3"/>
      <c r="D135" s="3"/>
      <c r="E135" s="3"/>
      <c r="F135" s="3"/>
      <c r="G135" s="3"/>
      <c r="H135" s="3"/>
    </row>
    <row r="136" spans="1:8" ht="11.25" customHeight="1">
      <c r="A136" s="5"/>
      <c r="B136" s="3"/>
      <c r="C136" s="3"/>
      <c r="D136" s="3"/>
      <c r="E136" s="3"/>
      <c r="F136" s="3"/>
      <c r="G136" s="3"/>
      <c r="H136" s="3"/>
    </row>
    <row r="137" spans="1:8" ht="11.25" customHeight="1">
      <c r="A137" s="5"/>
      <c r="B137" s="3"/>
      <c r="C137" s="3"/>
      <c r="D137" s="3"/>
      <c r="E137" s="3"/>
      <c r="F137" s="3"/>
      <c r="G137" s="3"/>
      <c r="H137" s="3"/>
    </row>
    <row r="138" spans="1:8" ht="17.25" customHeight="1">
      <c r="A138" s="75" t="s">
        <v>22</v>
      </c>
      <c r="B138" s="75"/>
      <c r="C138" s="75"/>
      <c r="D138" s="75"/>
      <c r="E138" s="75"/>
      <c r="F138" s="75"/>
      <c r="G138" s="75"/>
      <c r="H138" s="75"/>
    </row>
    <row r="139" spans="1:8" ht="17.25" customHeight="1">
      <c r="A139" s="36" t="s">
        <v>28</v>
      </c>
      <c r="B139" s="36"/>
      <c r="C139" s="36"/>
      <c r="D139" s="36"/>
      <c r="E139" s="37" t="s">
        <v>1</v>
      </c>
      <c r="F139" s="75" t="s">
        <v>2</v>
      </c>
      <c r="G139" s="76"/>
      <c r="H139" s="76"/>
    </row>
    <row r="140" spans="1:8" ht="16.5" customHeight="1">
      <c r="A140" s="36"/>
      <c r="B140" s="36"/>
      <c r="C140" s="36"/>
      <c r="D140" s="58" t="s">
        <v>3</v>
      </c>
      <c r="E140" s="58"/>
      <c r="F140" s="38" t="s">
        <v>23</v>
      </c>
      <c r="G140" s="36"/>
      <c r="H140" s="36"/>
    </row>
    <row r="141" spans="1:8" ht="21.75" customHeight="1">
      <c r="A141" s="85" t="s">
        <v>5</v>
      </c>
      <c r="B141" s="85" t="s">
        <v>6</v>
      </c>
      <c r="C141" s="85"/>
      <c r="D141" s="85" t="s">
        <v>7</v>
      </c>
      <c r="E141" s="90" t="s">
        <v>8</v>
      </c>
      <c r="F141" s="90"/>
      <c r="G141" s="90"/>
      <c r="H141" s="85" t="s">
        <v>9</v>
      </c>
    </row>
    <row r="142" spans="1:8" ht="21" customHeight="1">
      <c r="A142" s="89"/>
      <c r="B142" s="86"/>
      <c r="C142" s="87"/>
      <c r="D142" s="89"/>
      <c r="E142" s="6" t="s">
        <v>10</v>
      </c>
      <c r="F142" s="6" t="s">
        <v>11</v>
      </c>
      <c r="G142" s="6" t="s">
        <v>12</v>
      </c>
      <c r="H142" s="89"/>
    </row>
    <row r="143" spans="1:8" ht="11.25" customHeight="1">
      <c r="A143" s="7">
        <v>1</v>
      </c>
      <c r="B143" s="91">
        <v>2</v>
      </c>
      <c r="C143" s="91"/>
      <c r="D143" s="7">
        <v>3</v>
      </c>
      <c r="E143" s="7">
        <v>4</v>
      </c>
      <c r="F143" s="7">
        <v>5</v>
      </c>
      <c r="G143" s="7">
        <v>6</v>
      </c>
      <c r="H143" s="7">
        <v>7</v>
      </c>
    </row>
    <row r="144" spans="1:8" ht="11.25" customHeight="1">
      <c r="A144" s="88" t="s">
        <v>36</v>
      </c>
      <c r="B144" s="88"/>
      <c r="C144" s="88"/>
      <c r="D144" s="88"/>
      <c r="E144" s="88"/>
      <c r="F144" s="88"/>
      <c r="G144" s="88"/>
      <c r="H144" s="88"/>
    </row>
    <row r="145" spans="1:8" ht="20.25" customHeight="1">
      <c r="A145" s="8">
        <v>302</v>
      </c>
      <c r="B145" s="79" t="s">
        <v>70</v>
      </c>
      <c r="C145" s="79"/>
      <c r="D145" s="11">
        <v>210</v>
      </c>
      <c r="E145" s="8">
        <v>9.1</v>
      </c>
      <c r="F145" s="8">
        <v>8.2</v>
      </c>
      <c r="G145" s="8">
        <v>40.9</v>
      </c>
      <c r="H145" s="8">
        <v>262</v>
      </c>
    </row>
    <row r="146" spans="1:8" ht="18" customHeight="1">
      <c r="A146" s="8">
        <v>685</v>
      </c>
      <c r="B146" s="79" t="s">
        <v>51</v>
      </c>
      <c r="C146" s="79"/>
      <c r="D146" s="9">
        <v>200</v>
      </c>
      <c r="E146" s="11">
        <v>0</v>
      </c>
      <c r="F146" s="11">
        <v>0</v>
      </c>
      <c r="G146" s="12">
        <v>9.7</v>
      </c>
      <c r="H146" s="9">
        <v>39</v>
      </c>
    </row>
    <row r="147" spans="1:8" ht="18" customHeight="1" hidden="1">
      <c r="A147" s="8"/>
      <c r="B147" s="35"/>
      <c r="C147" s="35"/>
      <c r="D147" s="9"/>
      <c r="E147" s="8"/>
      <c r="F147" s="8"/>
      <c r="G147" s="8"/>
      <c r="H147" s="8"/>
    </row>
    <row r="148" spans="1:8" ht="16.5" customHeight="1">
      <c r="A148" s="9">
        <v>1</v>
      </c>
      <c r="B148" s="81" t="s">
        <v>58</v>
      </c>
      <c r="C148" s="81"/>
      <c r="D148" s="77" t="s">
        <v>66</v>
      </c>
      <c r="E148" s="44">
        <v>2.4</v>
      </c>
      <c r="F148" s="44">
        <v>7.49</v>
      </c>
      <c r="G148" s="44">
        <v>14.89</v>
      </c>
      <c r="H148" s="44">
        <v>137</v>
      </c>
    </row>
    <row r="149" spans="1:8" ht="28.5" customHeight="1">
      <c r="A149" s="8">
        <v>3</v>
      </c>
      <c r="B149" s="79" t="s">
        <v>41</v>
      </c>
      <c r="C149" s="79"/>
      <c r="D149" s="9">
        <v>50</v>
      </c>
      <c r="E149" s="9">
        <v>4</v>
      </c>
      <c r="F149" s="12">
        <v>0.6</v>
      </c>
      <c r="G149" s="12">
        <v>24</v>
      </c>
      <c r="H149" s="9">
        <v>118</v>
      </c>
    </row>
    <row r="150" spans="1:8" ht="16.5" customHeight="1">
      <c r="A150" s="83" t="s">
        <v>88</v>
      </c>
      <c r="B150" s="83"/>
      <c r="C150" s="83"/>
      <c r="D150" s="83"/>
      <c r="E150" s="15">
        <f>E145+E146+E148+E149</f>
        <v>15.5</v>
      </c>
      <c r="F150" s="15">
        <f>F145+F146+F148+F149</f>
        <v>16.29</v>
      </c>
      <c r="G150" s="15">
        <f>G145+G146+G148+G149</f>
        <v>89.49</v>
      </c>
      <c r="H150" s="15">
        <f>H145+H146+H148+H149</f>
        <v>556</v>
      </c>
    </row>
    <row r="151" spans="1:8" ht="11.25" customHeight="1">
      <c r="A151" s="84" t="s">
        <v>42</v>
      </c>
      <c r="B151" s="84"/>
      <c r="C151" s="84"/>
      <c r="D151" s="84"/>
      <c r="E151" s="84"/>
      <c r="F151" s="84"/>
      <c r="G151" s="84"/>
      <c r="H151" s="84"/>
    </row>
    <row r="152" spans="1:8" ht="11.25" customHeight="1">
      <c r="A152" s="19">
        <v>6</v>
      </c>
      <c r="B152" s="34" t="s">
        <v>49</v>
      </c>
      <c r="C152" s="19"/>
      <c r="D152" s="19">
        <v>50</v>
      </c>
      <c r="E152" s="19">
        <v>1.38</v>
      </c>
      <c r="F152" s="19">
        <v>3.08</v>
      </c>
      <c r="G152" s="19">
        <v>7.01</v>
      </c>
      <c r="H152" s="19">
        <v>62</v>
      </c>
    </row>
    <row r="153" spans="1:8" ht="21" customHeight="1">
      <c r="A153" s="23">
        <v>63</v>
      </c>
      <c r="B153" s="82" t="s">
        <v>73</v>
      </c>
      <c r="C153" s="82"/>
      <c r="D153" s="22">
        <v>200</v>
      </c>
      <c r="E153" s="23">
        <v>5</v>
      </c>
      <c r="F153" s="23">
        <v>5</v>
      </c>
      <c r="G153" s="23">
        <v>17</v>
      </c>
      <c r="H153" s="23">
        <v>128</v>
      </c>
    </row>
    <row r="154" spans="1:8" ht="20.25" customHeight="1">
      <c r="A154" s="8">
        <v>128</v>
      </c>
      <c r="B154" s="79" t="s">
        <v>110</v>
      </c>
      <c r="C154" s="79"/>
      <c r="D154" s="11">
        <v>100</v>
      </c>
      <c r="E154" s="8">
        <v>7.5</v>
      </c>
      <c r="F154" s="8">
        <v>10.7</v>
      </c>
      <c r="G154" s="8">
        <v>7.7</v>
      </c>
      <c r="H154" s="8">
        <v>158</v>
      </c>
    </row>
    <row r="155" spans="1:8" ht="19.5" customHeight="1">
      <c r="A155" s="24">
        <v>212</v>
      </c>
      <c r="B155" s="78" t="s">
        <v>68</v>
      </c>
      <c r="C155" s="78"/>
      <c r="D155" s="24">
        <v>150</v>
      </c>
      <c r="E155" s="24">
        <v>5.53</v>
      </c>
      <c r="F155" s="24">
        <v>3.94</v>
      </c>
      <c r="G155" s="24">
        <v>33.01</v>
      </c>
      <c r="H155" s="24">
        <v>193</v>
      </c>
    </row>
    <row r="156" spans="1:8" ht="19.5" customHeight="1">
      <c r="A156" s="8">
        <v>648</v>
      </c>
      <c r="B156" s="79" t="s">
        <v>111</v>
      </c>
      <c r="C156" s="79"/>
      <c r="D156" s="9">
        <v>200</v>
      </c>
      <c r="E156" s="9">
        <v>0</v>
      </c>
      <c r="F156" s="12">
        <v>0</v>
      </c>
      <c r="G156" s="12">
        <v>20</v>
      </c>
      <c r="H156" s="9">
        <v>76</v>
      </c>
    </row>
    <row r="157" spans="1:8" ht="24" customHeight="1">
      <c r="A157" s="8">
        <v>3</v>
      </c>
      <c r="B157" s="79" t="s">
        <v>41</v>
      </c>
      <c r="C157" s="79"/>
      <c r="D157" s="9">
        <v>50</v>
      </c>
      <c r="E157" s="9">
        <v>4</v>
      </c>
      <c r="F157" s="12">
        <v>1</v>
      </c>
      <c r="G157" s="12">
        <v>24</v>
      </c>
      <c r="H157" s="9">
        <v>118</v>
      </c>
    </row>
    <row r="158" spans="1:8" ht="21.75" customHeight="1">
      <c r="A158" s="59" t="s">
        <v>71</v>
      </c>
      <c r="B158" s="59"/>
      <c r="C158" s="59"/>
      <c r="D158" s="59"/>
      <c r="E158" s="15">
        <f>E152+E153+E154+E155+E156+E157</f>
        <v>23.41</v>
      </c>
      <c r="F158" s="15">
        <f>F152+F153+F154+F155+F156+F157</f>
        <v>23.720000000000002</v>
      </c>
      <c r="G158" s="15">
        <f>G152+G153+G154+G155+G156+G157</f>
        <v>108.72</v>
      </c>
      <c r="H158" s="15">
        <f>H152+H153+H154+H155+H156+H157</f>
        <v>735</v>
      </c>
    </row>
    <row r="159" spans="1:8" ht="15" customHeight="1">
      <c r="A159" s="65" t="s">
        <v>13</v>
      </c>
      <c r="B159" s="66"/>
      <c r="C159" s="67"/>
      <c r="D159" s="45">
        <v>1250</v>
      </c>
      <c r="E159" s="15">
        <f>E150+E158</f>
        <v>38.91</v>
      </c>
      <c r="F159" s="15">
        <f>F150+F158</f>
        <v>40.010000000000005</v>
      </c>
      <c r="G159" s="15">
        <f>G150+G158</f>
        <v>198.20999999999998</v>
      </c>
      <c r="H159" s="15">
        <f>H150+H158</f>
        <v>1291</v>
      </c>
    </row>
    <row r="160" spans="1:8" ht="21.75" customHeight="1">
      <c r="A160" s="26"/>
      <c r="B160" s="26"/>
      <c r="C160" s="26"/>
      <c r="D160" s="28"/>
      <c r="E160" s="27"/>
      <c r="F160" s="27"/>
      <c r="G160" s="27"/>
      <c r="H160" s="27"/>
    </row>
    <row r="161" spans="1:8" ht="21" customHeight="1">
      <c r="A161" s="26"/>
      <c r="B161" s="26"/>
      <c r="C161" s="26"/>
      <c r="D161" s="28"/>
      <c r="E161" s="27"/>
      <c r="F161" s="27"/>
      <c r="G161" s="27"/>
      <c r="H161" s="27"/>
    </row>
    <row r="162" spans="1:8" ht="21.75" customHeight="1" hidden="1">
      <c r="A162" s="26"/>
      <c r="B162" s="26"/>
      <c r="C162" s="26"/>
      <c r="D162" s="28"/>
      <c r="E162" s="27"/>
      <c r="F162" s="27"/>
      <c r="G162" s="27"/>
      <c r="H162" s="27"/>
    </row>
    <row r="163" spans="1:8" ht="21.75" customHeight="1">
      <c r="A163" s="26"/>
      <c r="B163" s="26"/>
      <c r="C163" s="26"/>
      <c r="D163" s="28"/>
      <c r="E163" s="27"/>
      <c r="F163" s="27"/>
      <c r="G163" s="27"/>
      <c r="H163" s="27"/>
    </row>
    <row r="164" spans="1:8" ht="21.75" customHeight="1">
      <c r="A164" s="26"/>
      <c r="B164" s="26"/>
      <c r="C164" s="26"/>
      <c r="D164" s="28"/>
      <c r="E164" s="27"/>
      <c r="F164" s="27"/>
      <c r="G164" s="27"/>
      <c r="H164" s="27"/>
    </row>
    <row r="165" spans="1:8" ht="29.25" customHeight="1">
      <c r="A165" s="75" t="s">
        <v>24</v>
      </c>
      <c r="B165" s="75"/>
      <c r="C165" s="75"/>
      <c r="D165" s="75"/>
      <c r="E165" s="75"/>
      <c r="F165" s="75"/>
      <c r="G165" s="75"/>
      <c r="H165" s="75"/>
    </row>
    <row r="166" spans="1:8" ht="21" customHeight="1">
      <c r="A166" s="36" t="s">
        <v>28</v>
      </c>
      <c r="B166" s="36"/>
      <c r="C166" s="36"/>
      <c r="D166" s="36"/>
      <c r="E166" s="37" t="s">
        <v>1</v>
      </c>
      <c r="F166" s="75" t="s">
        <v>15</v>
      </c>
      <c r="G166" s="76"/>
      <c r="H166" s="76"/>
    </row>
    <row r="167" spans="1:8" ht="21.75" customHeight="1">
      <c r="A167" s="36"/>
      <c r="B167" s="36"/>
      <c r="C167" s="36"/>
      <c r="D167" s="58" t="s">
        <v>3</v>
      </c>
      <c r="E167" s="58"/>
      <c r="F167" s="38" t="s">
        <v>23</v>
      </c>
      <c r="G167" s="36"/>
      <c r="H167" s="36"/>
    </row>
    <row r="168" spans="1:8" ht="21.75" customHeight="1">
      <c r="A168" s="85" t="s">
        <v>5</v>
      </c>
      <c r="B168" s="85" t="s">
        <v>6</v>
      </c>
      <c r="C168" s="85"/>
      <c r="D168" s="85" t="s">
        <v>7</v>
      </c>
      <c r="E168" s="90" t="s">
        <v>8</v>
      </c>
      <c r="F168" s="90"/>
      <c r="G168" s="90"/>
      <c r="H168" s="85" t="s">
        <v>9</v>
      </c>
    </row>
    <row r="169" spans="1:8" ht="21" customHeight="1">
      <c r="A169" s="89"/>
      <c r="B169" s="86"/>
      <c r="C169" s="87"/>
      <c r="D169" s="89"/>
      <c r="E169" s="6" t="s">
        <v>10</v>
      </c>
      <c r="F169" s="6" t="s">
        <v>11</v>
      </c>
      <c r="G169" s="6" t="s">
        <v>12</v>
      </c>
      <c r="H169" s="89"/>
    </row>
    <row r="170" spans="1:8" ht="11.25" customHeight="1">
      <c r="A170" s="7">
        <v>1</v>
      </c>
      <c r="B170" s="91">
        <v>2</v>
      </c>
      <c r="C170" s="91"/>
      <c r="D170" s="7">
        <v>3</v>
      </c>
      <c r="E170" s="7">
        <v>4</v>
      </c>
      <c r="F170" s="7">
        <v>5</v>
      </c>
      <c r="G170" s="7">
        <v>6</v>
      </c>
      <c r="H170" s="7">
        <v>7</v>
      </c>
    </row>
    <row r="171" spans="1:8" ht="11.25" customHeight="1">
      <c r="A171" s="88" t="s">
        <v>36</v>
      </c>
      <c r="B171" s="88"/>
      <c r="C171" s="88"/>
      <c r="D171" s="88"/>
      <c r="E171" s="88"/>
      <c r="F171" s="88"/>
      <c r="G171" s="88"/>
      <c r="H171" s="88"/>
    </row>
    <row r="172" spans="1:8" ht="21" customHeight="1">
      <c r="A172" s="8">
        <v>104</v>
      </c>
      <c r="B172" s="79" t="s">
        <v>34</v>
      </c>
      <c r="C172" s="79"/>
      <c r="D172" s="11">
        <v>100</v>
      </c>
      <c r="E172" s="8">
        <v>9</v>
      </c>
      <c r="F172" s="8">
        <v>12.21</v>
      </c>
      <c r="G172" s="8">
        <v>12</v>
      </c>
      <c r="H172" s="8">
        <v>181</v>
      </c>
    </row>
    <row r="173" spans="1:8" ht="21" customHeight="1">
      <c r="A173" s="8">
        <v>138</v>
      </c>
      <c r="B173" s="79" t="s">
        <v>46</v>
      </c>
      <c r="C173" s="79"/>
      <c r="D173" s="11">
        <v>150</v>
      </c>
      <c r="E173" s="8">
        <v>3.08</v>
      </c>
      <c r="F173" s="8">
        <v>4.92</v>
      </c>
      <c r="G173" s="8">
        <v>20</v>
      </c>
      <c r="H173" s="8">
        <v>199</v>
      </c>
    </row>
    <row r="174" spans="1:8" ht="21" customHeight="1">
      <c r="A174" s="8">
        <v>27</v>
      </c>
      <c r="B174" s="79" t="s">
        <v>59</v>
      </c>
      <c r="C174" s="79"/>
      <c r="D174" s="11">
        <v>10</v>
      </c>
      <c r="E174" s="8">
        <v>2.63</v>
      </c>
      <c r="F174" s="8">
        <v>2.66</v>
      </c>
      <c r="G174" s="8">
        <v>0</v>
      </c>
      <c r="H174" s="8">
        <v>35</v>
      </c>
    </row>
    <row r="175" spans="1:8" ht="21.75" customHeight="1">
      <c r="A175" s="9">
        <v>290</v>
      </c>
      <c r="B175" s="79" t="s">
        <v>69</v>
      </c>
      <c r="C175" s="79"/>
      <c r="D175" s="9">
        <v>200</v>
      </c>
      <c r="E175" s="11">
        <v>2.8</v>
      </c>
      <c r="F175" s="11">
        <v>2.2</v>
      </c>
      <c r="G175" s="8">
        <v>14.8</v>
      </c>
      <c r="H175" s="12">
        <v>87</v>
      </c>
    </row>
    <row r="176" spans="1:8" ht="30" customHeight="1">
      <c r="A176" s="9">
        <v>3</v>
      </c>
      <c r="B176" s="79" t="s">
        <v>41</v>
      </c>
      <c r="C176" s="79"/>
      <c r="D176" s="9">
        <v>50</v>
      </c>
      <c r="E176" s="9">
        <v>4</v>
      </c>
      <c r="F176" s="12">
        <v>1</v>
      </c>
      <c r="G176" s="12">
        <v>24</v>
      </c>
      <c r="H176" s="9">
        <v>118</v>
      </c>
    </row>
    <row r="177" spans="1:8" ht="24.75" customHeight="1">
      <c r="A177" s="83" t="s">
        <v>88</v>
      </c>
      <c r="B177" s="83"/>
      <c r="C177" s="83"/>
      <c r="D177" s="83"/>
      <c r="E177" s="15">
        <f>SUM(E172:E176)</f>
        <v>21.51</v>
      </c>
      <c r="F177" s="15">
        <f>SUM(F172:F176)</f>
        <v>22.990000000000002</v>
      </c>
      <c r="G177" s="15">
        <f>SUM(G172:G176)</f>
        <v>70.8</v>
      </c>
      <c r="H177" s="15">
        <f>SUM(H172:H176)</f>
        <v>620</v>
      </c>
    </row>
    <row r="178" spans="1:8" ht="12" customHeight="1">
      <c r="A178" s="84" t="s">
        <v>42</v>
      </c>
      <c r="B178" s="84"/>
      <c r="C178" s="84"/>
      <c r="D178" s="84"/>
      <c r="E178" s="84"/>
      <c r="F178" s="84"/>
      <c r="G178" s="84"/>
      <c r="H178" s="84"/>
    </row>
    <row r="179" spans="1:8" ht="12" customHeight="1">
      <c r="A179" s="19">
        <v>4</v>
      </c>
      <c r="B179" s="34" t="s">
        <v>112</v>
      </c>
      <c r="C179" s="19"/>
      <c r="D179" s="19">
        <v>20</v>
      </c>
      <c r="E179" s="19">
        <v>0.2</v>
      </c>
      <c r="F179" s="19">
        <v>0.1</v>
      </c>
      <c r="G179" s="19">
        <v>0.4</v>
      </c>
      <c r="H179" s="19">
        <v>3</v>
      </c>
    </row>
    <row r="180" spans="1:8" ht="22.5" customHeight="1">
      <c r="A180" s="23">
        <v>148</v>
      </c>
      <c r="B180" s="82" t="s">
        <v>78</v>
      </c>
      <c r="C180" s="82"/>
      <c r="D180" s="33">
        <v>200</v>
      </c>
      <c r="E180" s="23">
        <v>2.22</v>
      </c>
      <c r="F180" s="23">
        <v>4.23</v>
      </c>
      <c r="G180" s="23">
        <v>12.49</v>
      </c>
      <c r="H180" s="23">
        <v>97</v>
      </c>
    </row>
    <row r="181" spans="1:8" ht="25.5" customHeight="1">
      <c r="A181" s="8">
        <v>80</v>
      </c>
      <c r="B181" s="79" t="s">
        <v>113</v>
      </c>
      <c r="C181" s="79"/>
      <c r="D181" s="11">
        <v>100</v>
      </c>
      <c r="E181" s="8"/>
      <c r="F181" s="8"/>
      <c r="G181" s="8"/>
      <c r="H181" s="8"/>
    </row>
    <row r="182" spans="1:8" ht="24.75" customHeight="1">
      <c r="A182" s="8">
        <v>173</v>
      </c>
      <c r="B182" s="79" t="s">
        <v>114</v>
      </c>
      <c r="C182" s="79"/>
      <c r="D182" s="11">
        <v>155</v>
      </c>
      <c r="E182" s="8">
        <v>4.8</v>
      </c>
      <c r="F182" s="8">
        <v>4.2</v>
      </c>
      <c r="G182" s="8">
        <v>21.5</v>
      </c>
      <c r="H182" s="8">
        <v>143</v>
      </c>
    </row>
    <row r="183" spans="1:8" ht="20.25" customHeight="1">
      <c r="A183" s="8">
        <v>685</v>
      </c>
      <c r="B183" s="79" t="s">
        <v>51</v>
      </c>
      <c r="C183" s="79"/>
      <c r="D183" s="9">
        <v>200</v>
      </c>
      <c r="E183" s="11">
        <v>0</v>
      </c>
      <c r="F183" s="11">
        <v>0</v>
      </c>
      <c r="G183" s="12">
        <v>9.7</v>
      </c>
      <c r="H183" s="9">
        <v>39</v>
      </c>
    </row>
    <row r="184" spans="1:8" ht="36" customHeight="1">
      <c r="A184" s="8">
        <v>3</v>
      </c>
      <c r="B184" s="79" t="s">
        <v>41</v>
      </c>
      <c r="C184" s="79"/>
      <c r="D184" s="9">
        <v>50</v>
      </c>
      <c r="E184" s="9">
        <v>4</v>
      </c>
      <c r="F184" s="12">
        <v>1</v>
      </c>
      <c r="G184" s="12">
        <v>24</v>
      </c>
      <c r="H184" s="9">
        <v>118</v>
      </c>
    </row>
    <row r="185" spans="1:8" ht="22.5" customHeight="1" hidden="1">
      <c r="A185" s="8"/>
      <c r="B185" s="79"/>
      <c r="C185" s="79"/>
      <c r="D185" s="9"/>
      <c r="E185" s="12"/>
      <c r="F185" s="12"/>
      <c r="G185" s="12"/>
      <c r="H185" s="9"/>
    </row>
    <row r="186" spans="1:8" ht="16.5" customHeight="1">
      <c r="A186" s="59" t="s">
        <v>116</v>
      </c>
      <c r="B186" s="59"/>
      <c r="C186" s="59"/>
      <c r="D186" s="59"/>
      <c r="E186" s="15">
        <f>E179+E180+E181+E182+E183+E184+E185</f>
        <v>11.22</v>
      </c>
      <c r="F186" s="15">
        <f>F179+F180+F181+F182+F183+F184+F185</f>
        <v>9.530000000000001</v>
      </c>
      <c r="G186" s="15">
        <f>G179+G180+G181+G182+G183+G184+G185</f>
        <v>68.09</v>
      </c>
      <c r="H186" s="15">
        <f>H179+H180+H181+H182+H183+H184+H185</f>
        <v>400</v>
      </c>
    </row>
    <row r="187" spans="1:8" ht="11.25" customHeight="1">
      <c r="A187" s="62" t="s">
        <v>115</v>
      </c>
      <c r="B187" s="63"/>
      <c r="C187" s="63"/>
      <c r="D187" s="64"/>
      <c r="E187" s="15">
        <f>E177+E186</f>
        <v>32.730000000000004</v>
      </c>
      <c r="F187" s="15">
        <f>F177+F186</f>
        <v>32.52</v>
      </c>
      <c r="G187" s="15">
        <f>G177+G186</f>
        <v>138.89</v>
      </c>
      <c r="H187" s="15">
        <f>H177+H186</f>
        <v>1020</v>
      </c>
    </row>
    <row r="188" spans="1:8" ht="11.25" customHeight="1">
      <c r="A188" s="29"/>
      <c r="B188" s="29"/>
      <c r="C188" s="29"/>
      <c r="D188" s="29"/>
      <c r="E188" s="27"/>
      <c r="F188" s="27"/>
      <c r="G188" s="27"/>
      <c r="H188" s="27"/>
    </row>
    <row r="189" spans="1:8" ht="11.25" customHeight="1">
      <c r="A189" s="29"/>
      <c r="B189" s="29"/>
      <c r="C189" s="29"/>
      <c r="D189" s="29"/>
      <c r="E189" s="27"/>
      <c r="F189" s="27"/>
      <c r="G189" s="27"/>
      <c r="H189" s="27"/>
    </row>
    <row r="190" spans="1:8" ht="11.25" customHeight="1">
      <c r="A190" s="29"/>
      <c r="B190" s="29"/>
      <c r="C190" s="29"/>
      <c r="D190" s="29"/>
      <c r="E190" s="27"/>
      <c r="F190" s="27"/>
      <c r="G190" s="27"/>
      <c r="H190" s="27"/>
    </row>
    <row r="191" spans="1:8" ht="11.25" customHeight="1">
      <c r="A191" s="5"/>
      <c r="B191" s="3"/>
      <c r="C191" s="3"/>
      <c r="D191" s="3"/>
      <c r="E191" s="3"/>
      <c r="F191" s="3"/>
      <c r="G191" s="3"/>
      <c r="H191" s="3"/>
    </row>
    <row r="192" spans="1:8" ht="19.5" customHeight="1">
      <c r="A192" s="75" t="s">
        <v>25</v>
      </c>
      <c r="B192" s="75"/>
      <c r="C192" s="75"/>
      <c r="D192" s="75"/>
      <c r="E192" s="75"/>
      <c r="F192" s="75"/>
      <c r="G192" s="75"/>
      <c r="H192" s="75"/>
    </row>
    <row r="193" spans="1:8" ht="17.25" customHeight="1">
      <c r="A193" s="36" t="s">
        <v>28</v>
      </c>
      <c r="B193" s="36"/>
      <c r="C193" s="36"/>
      <c r="D193" s="36"/>
      <c r="E193" s="37" t="s">
        <v>1</v>
      </c>
      <c r="F193" s="75" t="s">
        <v>17</v>
      </c>
      <c r="G193" s="76"/>
      <c r="H193" s="76"/>
    </row>
    <row r="194" spans="1:8" ht="15.75" customHeight="1">
      <c r="A194" s="36"/>
      <c r="B194" s="36"/>
      <c r="C194" s="36" t="s">
        <v>79</v>
      </c>
      <c r="D194" s="58" t="s">
        <v>3</v>
      </c>
      <c r="E194" s="58"/>
      <c r="F194" s="38" t="s">
        <v>23</v>
      </c>
      <c r="G194" s="36"/>
      <c r="H194" s="36"/>
    </row>
    <row r="195" spans="1:8" ht="21.75" customHeight="1">
      <c r="A195" s="85" t="s">
        <v>5</v>
      </c>
      <c r="B195" s="85" t="s">
        <v>6</v>
      </c>
      <c r="C195" s="85"/>
      <c r="D195" s="85" t="s">
        <v>7</v>
      </c>
      <c r="E195" s="90" t="s">
        <v>8</v>
      </c>
      <c r="F195" s="90"/>
      <c r="G195" s="90"/>
      <c r="H195" s="85" t="s">
        <v>9</v>
      </c>
    </row>
    <row r="196" spans="1:8" ht="21" customHeight="1">
      <c r="A196" s="89"/>
      <c r="B196" s="86"/>
      <c r="C196" s="87"/>
      <c r="D196" s="89"/>
      <c r="E196" s="6" t="s">
        <v>10</v>
      </c>
      <c r="F196" s="6" t="s">
        <v>11</v>
      </c>
      <c r="G196" s="6" t="s">
        <v>12</v>
      </c>
      <c r="H196" s="89"/>
    </row>
    <row r="197" spans="1:8" ht="11.25" customHeight="1">
      <c r="A197" s="7">
        <v>1</v>
      </c>
      <c r="B197" s="91">
        <v>2</v>
      </c>
      <c r="C197" s="91"/>
      <c r="D197" s="7">
        <v>3</v>
      </c>
      <c r="E197" s="7">
        <v>4</v>
      </c>
      <c r="F197" s="7">
        <v>5</v>
      </c>
      <c r="G197" s="7">
        <v>6</v>
      </c>
      <c r="H197" s="7">
        <v>7</v>
      </c>
    </row>
    <row r="198" spans="1:8" ht="11.25" customHeight="1">
      <c r="A198" s="88" t="s">
        <v>36</v>
      </c>
      <c r="B198" s="88"/>
      <c r="C198" s="88"/>
      <c r="D198" s="88"/>
      <c r="E198" s="88"/>
      <c r="F198" s="88"/>
      <c r="G198" s="88"/>
      <c r="H198" s="88"/>
    </row>
    <row r="199" spans="1:8" ht="11.25" customHeight="1">
      <c r="A199" s="8">
        <v>131</v>
      </c>
      <c r="B199" s="79" t="s">
        <v>38</v>
      </c>
      <c r="C199" s="79"/>
      <c r="D199" s="9">
        <v>170</v>
      </c>
      <c r="E199" s="8">
        <v>14.37</v>
      </c>
      <c r="F199" s="8">
        <v>15.78</v>
      </c>
      <c r="G199" s="8">
        <v>35.23</v>
      </c>
      <c r="H199" s="8">
        <v>340</v>
      </c>
    </row>
    <row r="200" spans="1:8" ht="15.75" customHeight="1">
      <c r="A200" s="9">
        <v>685</v>
      </c>
      <c r="B200" s="79" t="s">
        <v>31</v>
      </c>
      <c r="C200" s="79"/>
      <c r="D200" s="9">
        <v>200</v>
      </c>
      <c r="E200" s="11">
        <v>0</v>
      </c>
      <c r="F200" s="11">
        <v>0</v>
      </c>
      <c r="G200" s="8">
        <v>9.98</v>
      </c>
      <c r="H200" s="12">
        <v>40</v>
      </c>
    </row>
    <row r="201" spans="1:8" ht="15.75" customHeight="1">
      <c r="A201" s="8" t="s">
        <v>57</v>
      </c>
      <c r="B201" s="79" t="s">
        <v>30</v>
      </c>
      <c r="C201" s="79"/>
      <c r="D201" s="10" t="s">
        <v>95</v>
      </c>
      <c r="E201" s="8">
        <v>0.5</v>
      </c>
      <c r="F201" s="8">
        <v>0.5</v>
      </c>
      <c r="G201" s="8">
        <v>12.3</v>
      </c>
      <c r="H201" s="12">
        <v>59</v>
      </c>
    </row>
    <row r="202" spans="1:8" ht="32.25" customHeight="1">
      <c r="A202" s="8">
        <v>3</v>
      </c>
      <c r="B202" s="79" t="s">
        <v>41</v>
      </c>
      <c r="C202" s="79"/>
      <c r="D202" s="9">
        <v>50</v>
      </c>
      <c r="E202" s="9">
        <v>4</v>
      </c>
      <c r="F202" s="12">
        <v>1</v>
      </c>
      <c r="G202" s="12">
        <v>24</v>
      </c>
      <c r="H202" s="9">
        <v>118</v>
      </c>
    </row>
    <row r="203" spans="1:8" ht="13.5" customHeight="1">
      <c r="A203" s="83" t="s">
        <v>96</v>
      </c>
      <c r="B203" s="83"/>
      <c r="C203" s="83"/>
      <c r="D203" s="83"/>
      <c r="E203" s="15">
        <f>SUM(E199:E202)</f>
        <v>18.869999999999997</v>
      </c>
      <c r="F203" s="15">
        <f>SUM(F199:F202)</f>
        <v>17.28</v>
      </c>
      <c r="G203" s="15">
        <f>SUM(G199:G202)</f>
        <v>81.50999999999999</v>
      </c>
      <c r="H203" s="15">
        <f>SUM(H199:H202)</f>
        <v>557</v>
      </c>
    </row>
    <row r="204" spans="1:8" ht="20.25" customHeight="1">
      <c r="A204" s="88" t="s">
        <v>42</v>
      </c>
      <c r="B204" s="88"/>
      <c r="C204" s="88"/>
      <c r="D204" s="88"/>
      <c r="E204" s="88"/>
      <c r="F204" s="88"/>
      <c r="G204" s="88"/>
      <c r="H204" s="88"/>
    </row>
    <row r="205" spans="1:8" ht="20.25" customHeight="1">
      <c r="A205" s="19">
        <v>5</v>
      </c>
      <c r="B205" s="34" t="s">
        <v>50</v>
      </c>
      <c r="C205" s="19"/>
      <c r="D205" s="19">
        <v>50</v>
      </c>
      <c r="E205" s="19">
        <v>0.9</v>
      </c>
      <c r="F205" s="19">
        <v>0.1</v>
      </c>
      <c r="G205" s="19">
        <v>5.9</v>
      </c>
      <c r="H205" s="19">
        <v>28</v>
      </c>
    </row>
    <row r="206" spans="1:8" ht="21" customHeight="1">
      <c r="A206" s="23">
        <v>53</v>
      </c>
      <c r="B206" s="82" t="s">
        <v>63</v>
      </c>
      <c r="C206" s="82"/>
      <c r="D206" s="22">
        <v>200</v>
      </c>
      <c r="E206" s="23">
        <v>1.55</v>
      </c>
      <c r="F206" s="23">
        <v>4.11</v>
      </c>
      <c r="G206" s="23">
        <v>7.18</v>
      </c>
      <c r="H206" s="23">
        <v>73</v>
      </c>
    </row>
    <row r="207" spans="1:8" ht="18.75" customHeight="1">
      <c r="A207" s="8">
        <v>103</v>
      </c>
      <c r="B207" s="79" t="s">
        <v>103</v>
      </c>
      <c r="C207" s="79"/>
      <c r="D207" s="9">
        <v>100</v>
      </c>
      <c r="E207" s="8">
        <v>10.3</v>
      </c>
      <c r="F207" s="8">
        <v>8.4</v>
      </c>
      <c r="G207" s="8">
        <v>7.4</v>
      </c>
      <c r="H207" s="8">
        <v>147</v>
      </c>
    </row>
    <row r="208" spans="1:8" ht="16.5" customHeight="1">
      <c r="A208" s="9">
        <v>297</v>
      </c>
      <c r="B208" s="79" t="s">
        <v>119</v>
      </c>
      <c r="C208" s="79"/>
      <c r="D208" s="9">
        <v>150</v>
      </c>
      <c r="E208" s="11">
        <v>4.5</v>
      </c>
      <c r="F208" s="11">
        <v>3.9</v>
      </c>
      <c r="G208" s="8">
        <v>31</v>
      </c>
      <c r="H208" s="12">
        <v>180</v>
      </c>
    </row>
    <row r="209" spans="1:8" ht="19.5" customHeight="1">
      <c r="A209" s="24">
        <v>685</v>
      </c>
      <c r="B209" s="78" t="s">
        <v>102</v>
      </c>
      <c r="C209" s="78"/>
      <c r="D209" s="24">
        <v>200</v>
      </c>
      <c r="E209" s="24">
        <v>1.4</v>
      </c>
      <c r="F209" s="24">
        <v>1.4</v>
      </c>
      <c r="G209" s="24">
        <v>11.2</v>
      </c>
      <c r="H209" s="24">
        <v>61</v>
      </c>
    </row>
    <row r="210" spans="1:8" ht="26.25" customHeight="1">
      <c r="A210" s="8">
        <v>3</v>
      </c>
      <c r="B210" s="79" t="s">
        <v>41</v>
      </c>
      <c r="C210" s="79"/>
      <c r="D210" s="9">
        <v>50</v>
      </c>
      <c r="E210" s="9">
        <v>4</v>
      </c>
      <c r="F210" s="12">
        <v>1</v>
      </c>
      <c r="G210" s="12">
        <v>24</v>
      </c>
      <c r="H210" s="9">
        <v>118</v>
      </c>
    </row>
    <row r="211" spans="1:8" ht="18.75" customHeight="1">
      <c r="A211" s="83" t="s">
        <v>126</v>
      </c>
      <c r="B211" s="83"/>
      <c r="C211" s="83"/>
      <c r="D211" s="83"/>
      <c r="E211" s="15">
        <f>E205+E206+E207+E208+E209+E210</f>
        <v>22.65</v>
      </c>
      <c r="F211" s="15">
        <f>F205+F206+F207+F208+F209+F210</f>
        <v>18.909999999999997</v>
      </c>
      <c r="G211" s="15">
        <f>G205+G206+G207+G208+G209+G210</f>
        <v>86.68</v>
      </c>
      <c r="H211" s="15">
        <f>H205+H206+H207+H208+H209+H210</f>
        <v>607</v>
      </c>
    </row>
    <row r="212" spans="1:8" ht="11.25" customHeight="1">
      <c r="A212" s="83" t="s">
        <v>127</v>
      </c>
      <c r="B212" s="83"/>
      <c r="C212" s="83"/>
      <c r="D212" s="83"/>
      <c r="E212" s="15">
        <f>E203+E211</f>
        <v>41.519999999999996</v>
      </c>
      <c r="F212" s="15">
        <f>F203+F211</f>
        <v>36.19</v>
      </c>
      <c r="G212" s="15">
        <f>G203+G211</f>
        <v>168.19</v>
      </c>
      <c r="H212" s="15">
        <f>H203+H211</f>
        <v>1164</v>
      </c>
    </row>
    <row r="213" spans="1:8" ht="11.25" customHeight="1">
      <c r="A213" s="29"/>
      <c r="B213" s="29"/>
      <c r="C213" s="29"/>
      <c r="D213" s="29"/>
      <c r="E213" s="27"/>
      <c r="F213" s="27"/>
      <c r="G213" s="27"/>
      <c r="H213" s="27"/>
    </row>
    <row r="214" spans="1:8" ht="11.25" customHeight="1">
      <c r="A214" s="29"/>
      <c r="B214" s="29"/>
      <c r="C214" s="29"/>
      <c r="D214" s="29"/>
      <c r="E214" s="27"/>
      <c r="F214" s="27"/>
      <c r="G214" s="27"/>
      <c r="H214" s="27"/>
    </row>
    <row r="215" spans="1:8" ht="11.25" customHeight="1">
      <c r="A215" s="29"/>
      <c r="B215" s="29"/>
      <c r="C215" s="29"/>
      <c r="D215" s="29"/>
      <c r="E215" s="27"/>
      <c r="F215" s="27"/>
      <c r="G215" s="27"/>
      <c r="H215" s="27"/>
    </row>
    <row r="216" spans="1:8" ht="11.25" customHeight="1">
      <c r="A216" s="29"/>
      <c r="B216" s="29"/>
      <c r="C216" s="29"/>
      <c r="D216" s="29"/>
      <c r="E216" s="27"/>
      <c r="F216" s="27"/>
      <c r="G216" s="27"/>
      <c r="H216" s="27"/>
    </row>
    <row r="217" spans="1:8" ht="11.25" customHeight="1">
      <c r="A217" s="29"/>
      <c r="B217" s="29"/>
      <c r="C217" s="29"/>
      <c r="D217" s="29"/>
      <c r="E217" s="27"/>
      <c r="F217" s="27"/>
      <c r="G217" s="27"/>
      <c r="H217" s="27"/>
    </row>
    <row r="218" spans="1:8" ht="11.25" customHeight="1">
      <c r="A218" s="29"/>
      <c r="B218" s="29"/>
      <c r="C218" s="29"/>
      <c r="D218" s="29"/>
      <c r="E218" s="27"/>
      <c r="F218" s="27"/>
      <c r="G218" s="27"/>
      <c r="H218" s="27"/>
    </row>
    <row r="219" spans="1:8" ht="11.25" customHeight="1">
      <c r="A219" s="29"/>
      <c r="B219" s="29"/>
      <c r="C219" s="29"/>
      <c r="D219" s="29"/>
      <c r="E219" s="27"/>
      <c r="F219" s="27"/>
      <c r="G219" s="27"/>
      <c r="H219" s="27"/>
    </row>
    <row r="220" spans="1:8" ht="11.25" customHeight="1">
      <c r="A220" s="5"/>
      <c r="B220" s="3"/>
      <c r="C220" s="3"/>
      <c r="D220" s="3"/>
      <c r="E220" s="3"/>
      <c r="F220" s="3"/>
      <c r="G220" s="3"/>
      <c r="H220" s="3"/>
    </row>
    <row r="221" spans="1:8" ht="17.25" customHeight="1">
      <c r="A221" s="75" t="s">
        <v>26</v>
      </c>
      <c r="B221" s="75"/>
      <c r="C221" s="75"/>
      <c r="D221" s="75"/>
      <c r="E221" s="75"/>
      <c r="F221" s="75"/>
      <c r="G221" s="75"/>
      <c r="H221" s="75"/>
    </row>
    <row r="222" spans="1:8" ht="18.75" customHeight="1">
      <c r="A222" s="36" t="s">
        <v>28</v>
      </c>
      <c r="B222" s="36"/>
      <c r="C222" s="36"/>
      <c r="D222" s="36"/>
      <c r="E222" s="37" t="s">
        <v>1</v>
      </c>
      <c r="F222" s="75" t="s">
        <v>19</v>
      </c>
      <c r="G222" s="76"/>
      <c r="H222" s="76"/>
    </row>
    <row r="223" spans="1:8" ht="17.25" customHeight="1">
      <c r="A223" s="36"/>
      <c r="B223" s="36"/>
      <c r="C223" s="36"/>
      <c r="D223" s="58" t="s">
        <v>3</v>
      </c>
      <c r="E223" s="58"/>
      <c r="F223" s="38" t="s">
        <v>23</v>
      </c>
      <c r="G223" s="36"/>
      <c r="H223" s="36"/>
    </row>
    <row r="224" spans="1:8" ht="21.75" customHeight="1">
      <c r="A224" s="85" t="s">
        <v>5</v>
      </c>
      <c r="B224" s="85" t="s">
        <v>6</v>
      </c>
      <c r="C224" s="85"/>
      <c r="D224" s="85" t="s">
        <v>7</v>
      </c>
      <c r="E224" s="90" t="s">
        <v>8</v>
      </c>
      <c r="F224" s="90"/>
      <c r="G224" s="90"/>
      <c r="H224" s="85" t="s">
        <v>9</v>
      </c>
    </row>
    <row r="225" spans="1:8" ht="40.5" customHeight="1">
      <c r="A225" s="89"/>
      <c r="B225" s="86"/>
      <c r="C225" s="87"/>
      <c r="D225" s="89"/>
      <c r="E225" s="6" t="s">
        <v>10</v>
      </c>
      <c r="F225" s="6" t="s">
        <v>11</v>
      </c>
      <c r="G225" s="6" t="s">
        <v>12</v>
      </c>
      <c r="H225" s="89"/>
    </row>
    <row r="226" spans="1:8" ht="18" customHeight="1">
      <c r="A226" s="7">
        <v>1</v>
      </c>
      <c r="B226" s="91">
        <v>2</v>
      </c>
      <c r="C226" s="91"/>
      <c r="D226" s="7">
        <v>3</v>
      </c>
      <c r="E226" s="7">
        <v>4</v>
      </c>
      <c r="F226" s="7">
        <v>5</v>
      </c>
      <c r="G226" s="7">
        <v>6</v>
      </c>
      <c r="H226" s="7">
        <v>7</v>
      </c>
    </row>
    <row r="227" spans="1:8" ht="11.25" customHeight="1">
      <c r="A227" s="88" t="s">
        <v>36</v>
      </c>
      <c r="B227" s="88"/>
      <c r="C227" s="88"/>
      <c r="D227" s="88"/>
      <c r="E227" s="88"/>
      <c r="F227" s="88"/>
      <c r="G227" s="88"/>
      <c r="H227" s="88"/>
    </row>
    <row r="228" spans="1:8" ht="23.25" customHeight="1">
      <c r="A228" s="23">
        <v>311</v>
      </c>
      <c r="B228" s="82" t="s">
        <v>85</v>
      </c>
      <c r="C228" s="82"/>
      <c r="D228" s="22">
        <v>210</v>
      </c>
      <c r="E228" s="24">
        <v>7.4</v>
      </c>
      <c r="F228" s="24">
        <v>8.8</v>
      </c>
      <c r="G228" s="24">
        <v>35.1</v>
      </c>
      <c r="H228" s="24">
        <v>250</v>
      </c>
    </row>
    <row r="229" spans="1:8" ht="23.25" customHeight="1">
      <c r="A229" s="23">
        <v>1</v>
      </c>
      <c r="B229" s="79" t="s">
        <v>58</v>
      </c>
      <c r="C229" s="79"/>
      <c r="D229" s="22">
        <v>40</v>
      </c>
      <c r="E229" s="24">
        <v>2.4</v>
      </c>
      <c r="F229" s="24">
        <v>8.6</v>
      </c>
      <c r="G229" s="24">
        <v>14.6</v>
      </c>
      <c r="H229" s="24">
        <v>137</v>
      </c>
    </row>
    <row r="230" spans="1:8" ht="18" customHeight="1">
      <c r="A230" s="8">
        <v>8</v>
      </c>
      <c r="B230" s="79" t="s">
        <v>72</v>
      </c>
      <c r="C230" s="79"/>
      <c r="D230" s="9">
        <v>100</v>
      </c>
      <c r="E230" s="12">
        <v>3.2</v>
      </c>
      <c r="F230" s="12">
        <v>3.2</v>
      </c>
      <c r="G230" s="12">
        <v>4.5</v>
      </c>
      <c r="H230" s="9">
        <v>62</v>
      </c>
    </row>
    <row r="231" spans="1:8" ht="18" customHeight="1">
      <c r="A231" s="24">
        <v>258</v>
      </c>
      <c r="B231" s="78" t="s">
        <v>97</v>
      </c>
      <c r="C231" s="78"/>
      <c r="D231" s="24">
        <v>100</v>
      </c>
      <c r="E231" s="24">
        <v>9.9</v>
      </c>
      <c r="F231" s="24">
        <v>9.8</v>
      </c>
      <c r="G231" s="24">
        <v>25.1</v>
      </c>
      <c r="H231" s="24">
        <v>230</v>
      </c>
    </row>
    <row r="232" spans="1:8" ht="18" customHeight="1">
      <c r="A232" s="24">
        <v>685</v>
      </c>
      <c r="B232" s="78" t="s">
        <v>31</v>
      </c>
      <c r="C232" s="78"/>
      <c r="D232" s="24">
        <v>200</v>
      </c>
      <c r="E232" s="24">
        <v>0</v>
      </c>
      <c r="F232" s="24">
        <v>0</v>
      </c>
      <c r="G232" s="24">
        <v>9.98</v>
      </c>
      <c r="H232" s="24">
        <v>40</v>
      </c>
    </row>
    <row r="233" spans="1:8" ht="32.25" customHeight="1">
      <c r="A233" s="8">
        <v>3</v>
      </c>
      <c r="B233" s="79" t="s">
        <v>41</v>
      </c>
      <c r="C233" s="79"/>
      <c r="D233" s="9">
        <v>50</v>
      </c>
      <c r="E233" s="9">
        <v>4</v>
      </c>
      <c r="F233" s="12">
        <v>1</v>
      </c>
      <c r="G233" s="12">
        <v>24</v>
      </c>
      <c r="H233" s="9">
        <v>118</v>
      </c>
    </row>
    <row r="234" spans="1:8" ht="21" customHeight="1">
      <c r="A234" s="83" t="s">
        <v>98</v>
      </c>
      <c r="B234" s="83"/>
      <c r="C234" s="83"/>
      <c r="D234" s="83"/>
      <c r="E234" s="15">
        <f>SUM(E228:E233)</f>
        <v>26.9</v>
      </c>
      <c r="F234" s="15">
        <f>SUM(F228:F233)</f>
        <v>31.4</v>
      </c>
      <c r="G234" s="15">
        <f>SUM(G228:G233)</f>
        <v>113.28000000000002</v>
      </c>
      <c r="H234" s="15">
        <f>SUM(H228:H233)</f>
        <v>837</v>
      </c>
    </row>
    <row r="235" spans="1:8" ht="11.25" customHeight="1">
      <c r="A235" s="88" t="s">
        <v>42</v>
      </c>
      <c r="B235" s="88"/>
      <c r="C235" s="88"/>
      <c r="D235" s="88"/>
      <c r="E235" s="88"/>
      <c r="F235" s="88"/>
      <c r="G235" s="88"/>
      <c r="H235" s="88"/>
    </row>
    <row r="236" spans="1:8" ht="22.5" customHeight="1">
      <c r="A236" s="23">
        <v>63</v>
      </c>
      <c r="B236" s="82" t="s">
        <v>62</v>
      </c>
      <c r="C236" s="82"/>
      <c r="D236" s="22">
        <v>200</v>
      </c>
      <c r="E236" s="23">
        <v>2</v>
      </c>
      <c r="F236" s="23">
        <v>5.1</v>
      </c>
      <c r="G236" s="23">
        <v>13.7</v>
      </c>
      <c r="H236" s="23">
        <v>108</v>
      </c>
    </row>
    <row r="237" spans="1:8" ht="18" customHeight="1">
      <c r="A237" s="23">
        <v>104</v>
      </c>
      <c r="B237" s="82" t="s">
        <v>120</v>
      </c>
      <c r="C237" s="82"/>
      <c r="D237" s="22">
        <v>100</v>
      </c>
      <c r="E237" s="24">
        <v>7.7</v>
      </c>
      <c r="F237" s="24">
        <v>10.8</v>
      </c>
      <c r="G237" s="24">
        <v>8.9</v>
      </c>
      <c r="H237" s="24">
        <v>164</v>
      </c>
    </row>
    <row r="238" spans="1:8" ht="18" customHeight="1">
      <c r="A238" s="8">
        <v>138</v>
      </c>
      <c r="B238" s="79" t="s">
        <v>46</v>
      </c>
      <c r="C238" s="79"/>
      <c r="D238" s="11">
        <v>150</v>
      </c>
      <c r="E238" s="8">
        <v>3.08</v>
      </c>
      <c r="F238" s="8">
        <v>4.92</v>
      </c>
      <c r="G238" s="8">
        <v>20</v>
      </c>
      <c r="H238" s="8">
        <v>199</v>
      </c>
    </row>
    <row r="239" spans="1:8" ht="18" customHeight="1">
      <c r="A239" s="9">
        <v>685</v>
      </c>
      <c r="B239" s="79" t="s">
        <v>31</v>
      </c>
      <c r="C239" s="79"/>
      <c r="D239" s="9">
        <v>200</v>
      </c>
      <c r="E239" s="8">
        <v>0</v>
      </c>
      <c r="F239" s="8">
        <v>0</v>
      </c>
      <c r="G239" s="8">
        <v>9.98</v>
      </c>
      <c r="H239" s="8">
        <v>40</v>
      </c>
    </row>
    <row r="240" spans="1:8" ht="33" customHeight="1">
      <c r="A240" s="8">
        <v>3</v>
      </c>
      <c r="B240" s="79" t="s">
        <v>41</v>
      </c>
      <c r="C240" s="79"/>
      <c r="D240" s="9">
        <v>50</v>
      </c>
      <c r="E240" s="9">
        <v>4</v>
      </c>
      <c r="F240" s="12">
        <v>1</v>
      </c>
      <c r="G240" s="12">
        <v>24</v>
      </c>
      <c r="H240" s="9">
        <v>118</v>
      </c>
    </row>
    <row r="241" spans="1:8" ht="16.5" customHeight="1">
      <c r="A241" s="59" t="s">
        <v>123</v>
      </c>
      <c r="B241" s="59"/>
      <c r="C241" s="59"/>
      <c r="D241" s="59"/>
      <c r="E241" s="15">
        <f>E236+E237+E238+E239+E240</f>
        <v>16.78</v>
      </c>
      <c r="F241" s="15">
        <f>F236+F237+F238+F239+F240</f>
        <v>21.82</v>
      </c>
      <c r="G241" s="15">
        <f>G236+G237+G238+G239+G240</f>
        <v>76.58</v>
      </c>
      <c r="H241" s="15">
        <f>H236+H237+H238+H239+H240</f>
        <v>629</v>
      </c>
    </row>
    <row r="242" spans="1:8" ht="15" customHeight="1">
      <c r="A242" s="83" t="s">
        <v>124</v>
      </c>
      <c r="B242" s="83"/>
      <c r="C242" s="83"/>
      <c r="D242" s="83"/>
      <c r="E242" s="15">
        <f>E234+E241</f>
        <v>43.68</v>
      </c>
      <c r="F242" s="15">
        <f>F234+F241</f>
        <v>53.22</v>
      </c>
      <c r="G242" s="15">
        <f>G234+G241</f>
        <v>189.86</v>
      </c>
      <c r="H242" s="15">
        <f>H234+H241</f>
        <v>1466</v>
      </c>
    </row>
    <row r="243" spans="1:8" ht="18.75" customHeight="1">
      <c r="A243" s="29"/>
      <c r="B243" s="29"/>
      <c r="C243" s="29"/>
      <c r="D243" s="29"/>
      <c r="E243" s="27"/>
      <c r="F243" s="27"/>
      <c r="G243" s="27"/>
      <c r="H243" s="27"/>
    </row>
    <row r="244" spans="1:8" ht="18.75" customHeight="1">
      <c r="A244" s="29"/>
      <c r="B244" s="29"/>
      <c r="C244" s="29"/>
      <c r="D244" s="29"/>
      <c r="E244" s="27"/>
      <c r="F244" s="27"/>
      <c r="G244" s="27"/>
      <c r="H244" s="27"/>
    </row>
    <row r="245" spans="1:8" ht="18.75" customHeight="1">
      <c r="A245" s="29"/>
      <c r="B245" s="29"/>
      <c r="C245" s="29"/>
      <c r="D245" s="29"/>
      <c r="E245" s="27"/>
      <c r="F245" s="27"/>
      <c r="G245" s="27"/>
      <c r="H245" s="27"/>
    </row>
    <row r="246" spans="1:8" ht="18.75" customHeight="1">
      <c r="A246" s="29"/>
      <c r="B246" s="29"/>
      <c r="C246" s="29"/>
      <c r="D246" s="29"/>
      <c r="E246" s="27"/>
      <c r="F246" s="27"/>
      <c r="G246" s="27"/>
      <c r="H246" s="27"/>
    </row>
    <row r="247" spans="1:8" ht="11.25" customHeight="1">
      <c r="A247" s="5" t="s">
        <v>39</v>
      </c>
      <c r="B247" s="3"/>
      <c r="C247" s="3"/>
      <c r="D247" s="3"/>
      <c r="E247" s="3"/>
      <c r="F247" s="3"/>
      <c r="G247" s="3"/>
      <c r="H247" s="3"/>
    </row>
    <row r="248" spans="1:8" ht="25.5" customHeight="1">
      <c r="A248" s="75" t="s">
        <v>27</v>
      </c>
      <c r="B248" s="75"/>
      <c r="C248" s="75"/>
      <c r="D248" s="75"/>
      <c r="E248" s="75"/>
      <c r="F248" s="75"/>
      <c r="G248" s="75"/>
      <c r="H248" s="75"/>
    </row>
    <row r="249" spans="1:8" ht="20.25" customHeight="1">
      <c r="A249" s="36" t="s">
        <v>28</v>
      </c>
      <c r="B249" s="36"/>
      <c r="C249" s="36"/>
      <c r="D249" s="36" t="s">
        <v>53</v>
      </c>
      <c r="E249" s="37" t="s">
        <v>1</v>
      </c>
      <c r="F249" s="75" t="s">
        <v>21</v>
      </c>
      <c r="G249" s="76"/>
      <c r="H249" s="76"/>
    </row>
    <row r="250" spans="1:8" ht="18" customHeight="1">
      <c r="A250" s="36"/>
      <c r="B250" s="36"/>
      <c r="C250" s="36"/>
      <c r="D250" s="58" t="s">
        <v>3</v>
      </c>
      <c r="E250" s="58"/>
      <c r="F250" s="38" t="s">
        <v>23</v>
      </c>
      <c r="G250" s="36"/>
      <c r="H250" s="36"/>
    </row>
    <row r="251" spans="1:8" ht="21.75" customHeight="1">
      <c r="A251" s="85" t="s">
        <v>5</v>
      </c>
      <c r="B251" s="85" t="s">
        <v>39</v>
      </c>
      <c r="C251" s="85"/>
      <c r="D251" s="85" t="s">
        <v>7</v>
      </c>
      <c r="E251" s="90" t="s">
        <v>8</v>
      </c>
      <c r="F251" s="90"/>
      <c r="G251" s="90"/>
      <c r="H251" s="85" t="s">
        <v>9</v>
      </c>
    </row>
    <row r="252" spans="1:8" ht="30.75" customHeight="1">
      <c r="A252" s="89"/>
      <c r="B252" s="86"/>
      <c r="C252" s="87"/>
      <c r="D252" s="89"/>
      <c r="E252" s="6" t="s">
        <v>10</v>
      </c>
      <c r="F252" s="6" t="s">
        <v>11</v>
      </c>
      <c r="G252" s="6" t="s">
        <v>12</v>
      </c>
      <c r="H252" s="89"/>
    </row>
    <row r="253" spans="1:8" ht="20.25" customHeight="1">
      <c r="A253" s="7">
        <v>1</v>
      </c>
      <c r="B253" s="91">
        <v>2</v>
      </c>
      <c r="C253" s="91"/>
      <c r="D253" s="7">
        <v>3</v>
      </c>
      <c r="E253" s="7">
        <v>4</v>
      </c>
      <c r="F253" s="7">
        <v>5</v>
      </c>
      <c r="G253" s="7">
        <v>6</v>
      </c>
      <c r="H253" s="7">
        <v>7</v>
      </c>
    </row>
    <row r="254" spans="1:8" ht="11.25" customHeight="1">
      <c r="A254" s="88" t="s">
        <v>36</v>
      </c>
      <c r="B254" s="88"/>
      <c r="C254" s="88"/>
      <c r="D254" s="88"/>
      <c r="E254" s="88"/>
      <c r="F254" s="88"/>
      <c r="G254" s="88"/>
      <c r="H254" s="88"/>
    </row>
    <row r="255" spans="1:8" ht="15" customHeight="1">
      <c r="A255" s="8">
        <v>233</v>
      </c>
      <c r="B255" s="79" t="s">
        <v>76</v>
      </c>
      <c r="C255" s="79"/>
      <c r="D255" s="11">
        <v>100</v>
      </c>
      <c r="E255" s="24">
        <v>22.03</v>
      </c>
      <c r="F255" s="24">
        <v>19.99</v>
      </c>
      <c r="G255" s="24">
        <v>3.26</v>
      </c>
      <c r="H255" s="24">
        <v>280</v>
      </c>
    </row>
    <row r="256" spans="1:8" ht="15" customHeight="1">
      <c r="A256" s="8">
        <v>173</v>
      </c>
      <c r="B256" s="79" t="s">
        <v>54</v>
      </c>
      <c r="C256" s="79"/>
      <c r="D256" s="11">
        <v>150</v>
      </c>
      <c r="E256" s="8">
        <v>9</v>
      </c>
      <c r="F256" s="8">
        <v>7</v>
      </c>
      <c r="G256" s="8">
        <v>39</v>
      </c>
      <c r="H256" s="8">
        <v>257</v>
      </c>
    </row>
    <row r="257" spans="1:8" ht="15.75" customHeight="1">
      <c r="A257" s="9">
        <v>285</v>
      </c>
      <c r="B257" s="79" t="s">
        <v>86</v>
      </c>
      <c r="C257" s="79"/>
      <c r="D257" s="9">
        <v>200</v>
      </c>
      <c r="E257" s="11">
        <v>0</v>
      </c>
      <c r="F257" s="11">
        <v>0</v>
      </c>
      <c r="G257" s="8">
        <v>9.3</v>
      </c>
      <c r="H257" s="12">
        <v>37</v>
      </c>
    </row>
    <row r="258" spans="1:8" ht="13.5" customHeight="1">
      <c r="A258" s="8">
        <v>259</v>
      </c>
      <c r="B258" s="79" t="s">
        <v>99</v>
      </c>
      <c r="C258" s="79"/>
      <c r="D258" s="9">
        <v>50</v>
      </c>
      <c r="E258" s="11">
        <v>5.65</v>
      </c>
      <c r="F258" s="11">
        <v>5.55</v>
      </c>
      <c r="G258" s="8">
        <v>12</v>
      </c>
      <c r="H258" s="12">
        <v>121</v>
      </c>
    </row>
    <row r="259" spans="1:8" ht="25.5" customHeight="1">
      <c r="A259" s="8">
        <v>3</v>
      </c>
      <c r="B259" s="79" t="s">
        <v>41</v>
      </c>
      <c r="C259" s="79"/>
      <c r="D259" s="9">
        <v>60</v>
      </c>
      <c r="E259" s="9">
        <v>5</v>
      </c>
      <c r="F259" s="12">
        <v>1</v>
      </c>
      <c r="G259" s="12">
        <v>30</v>
      </c>
      <c r="H259" s="9">
        <v>141</v>
      </c>
    </row>
    <row r="260" spans="1:8" ht="15.75" customHeight="1">
      <c r="A260" s="72" t="s">
        <v>37</v>
      </c>
      <c r="B260" s="73"/>
      <c r="C260" s="74"/>
      <c r="D260" s="47">
        <v>550</v>
      </c>
      <c r="E260" s="15">
        <f>SUM(E255:E259)</f>
        <v>41.68</v>
      </c>
      <c r="F260" s="15">
        <f>SUM(F255:F259)</f>
        <v>33.54</v>
      </c>
      <c r="G260" s="15">
        <f>SUM(G255:G259)</f>
        <v>93.56</v>
      </c>
      <c r="H260" s="15">
        <f>SUM(H255:H259)</f>
        <v>836</v>
      </c>
    </row>
    <row r="261" spans="1:8" ht="25.5" customHeight="1">
      <c r="A261" s="88" t="s">
        <v>42</v>
      </c>
      <c r="B261" s="88"/>
      <c r="C261" s="88"/>
      <c r="D261" s="88"/>
      <c r="E261" s="88"/>
      <c r="F261" s="88"/>
      <c r="G261" s="88"/>
      <c r="H261" s="88"/>
    </row>
    <row r="262" spans="1:8" ht="12" customHeight="1">
      <c r="A262" s="19">
        <v>4</v>
      </c>
      <c r="B262" s="34" t="s">
        <v>89</v>
      </c>
      <c r="C262" s="19"/>
      <c r="D262" s="19">
        <v>20</v>
      </c>
      <c r="E262" s="8">
        <v>0.14</v>
      </c>
      <c r="F262" s="8">
        <v>0.02</v>
      </c>
      <c r="G262" s="8">
        <v>0.38</v>
      </c>
      <c r="H262" s="8">
        <v>2.2</v>
      </c>
    </row>
    <row r="263" spans="1:8" ht="22.5" customHeight="1">
      <c r="A263" s="21">
        <v>148</v>
      </c>
      <c r="B263" s="82" t="s">
        <v>75</v>
      </c>
      <c r="C263" s="82"/>
      <c r="D263" s="33">
        <v>250</v>
      </c>
      <c r="E263" s="23">
        <v>2</v>
      </c>
      <c r="F263" s="23">
        <v>6</v>
      </c>
      <c r="G263" s="23">
        <v>11</v>
      </c>
      <c r="H263" s="23">
        <v>104</v>
      </c>
    </row>
    <row r="264" spans="1:8" ht="22.5" customHeight="1">
      <c r="A264" s="21">
        <v>261</v>
      </c>
      <c r="B264" s="79" t="s">
        <v>121</v>
      </c>
      <c r="C264" s="79"/>
      <c r="D264" s="33">
        <v>205</v>
      </c>
      <c r="E264" s="23">
        <v>9.7</v>
      </c>
      <c r="F264" s="23">
        <v>15.7</v>
      </c>
      <c r="G264" s="23">
        <v>32.6</v>
      </c>
      <c r="H264" s="23">
        <v>314</v>
      </c>
    </row>
    <row r="265" spans="1:8" ht="24" customHeight="1">
      <c r="A265" s="9">
        <v>685</v>
      </c>
      <c r="B265" s="79" t="s">
        <v>31</v>
      </c>
      <c r="C265" s="79"/>
      <c r="D265" s="9">
        <v>200</v>
      </c>
      <c r="E265" s="11">
        <v>0</v>
      </c>
      <c r="F265" s="11">
        <v>0</v>
      </c>
      <c r="G265" s="8">
        <v>9.98</v>
      </c>
      <c r="H265" s="12">
        <v>40</v>
      </c>
    </row>
    <row r="266" spans="1:8" ht="28.5" customHeight="1">
      <c r="A266" s="8">
        <v>3</v>
      </c>
      <c r="B266" s="79" t="s">
        <v>41</v>
      </c>
      <c r="C266" s="79"/>
      <c r="D266" s="9">
        <v>50</v>
      </c>
      <c r="E266" s="9">
        <v>4</v>
      </c>
      <c r="F266" s="12">
        <v>1</v>
      </c>
      <c r="G266" s="12">
        <v>24</v>
      </c>
      <c r="H266" s="9">
        <v>118</v>
      </c>
    </row>
    <row r="267" spans="1:8" ht="17.25" customHeight="1" hidden="1">
      <c r="A267" s="9">
        <v>17</v>
      </c>
      <c r="B267" s="79" t="s">
        <v>33</v>
      </c>
      <c r="C267" s="79"/>
      <c r="D267" s="9">
        <v>10</v>
      </c>
      <c r="E267" s="8">
        <v>0.08</v>
      </c>
      <c r="F267" s="8">
        <v>7.25</v>
      </c>
      <c r="G267" s="8">
        <v>0.13</v>
      </c>
      <c r="H267" s="12">
        <v>66.1</v>
      </c>
    </row>
    <row r="268" spans="1:8" ht="19.5" customHeight="1" hidden="1">
      <c r="A268" s="8">
        <v>27</v>
      </c>
      <c r="B268" s="79" t="s">
        <v>32</v>
      </c>
      <c r="C268" s="79"/>
      <c r="D268" s="9">
        <v>10</v>
      </c>
      <c r="E268" s="8">
        <v>2.63</v>
      </c>
      <c r="F268" s="8">
        <v>2.66</v>
      </c>
      <c r="G268" s="11"/>
      <c r="H268" s="9">
        <v>35</v>
      </c>
    </row>
    <row r="269" spans="1:8" ht="23.25" customHeight="1" hidden="1">
      <c r="A269" s="8">
        <v>8</v>
      </c>
      <c r="B269" s="79" t="s">
        <v>29</v>
      </c>
      <c r="C269" s="79"/>
      <c r="D269" s="9">
        <v>100</v>
      </c>
      <c r="E269" s="12">
        <v>3.2</v>
      </c>
      <c r="F269" s="12">
        <v>3.2</v>
      </c>
      <c r="G269" s="12">
        <v>4.5</v>
      </c>
      <c r="H269" s="9">
        <v>62</v>
      </c>
    </row>
    <row r="270" spans="1:8" ht="21" customHeight="1">
      <c r="A270" s="72" t="s">
        <v>43</v>
      </c>
      <c r="B270" s="73"/>
      <c r="C270" s="74"/>
      <c r="D270" s="47">
        <v>705</v>
      </c>
      <c r="E270" s="15">
        <f>E262+E263+E264+E265+E266</f>
        <v>15.84</v>
      </c>
      <c r="F270" s="15">
        <f>F262+F263+F264+F265+F266</f>
        <v>22.72</v>
      </c>
      <c r="G270" s="15">
        <f>G262+G263+G264+G265+G266</f>
        <v>77.96000000000001</v>
      </c>
      <c r="H270" s="15">
        <f>H262+H263+H264+H265+H266</f>
        <v>578.2</v>
      </c>
    </row>
    <row r="271" spans="1:8" ht="21" customHeight="1">
      <c r="A271" s="83" t="s">
        <v>125</v>
      </c>
      <c r="B271" s="83"/>
      <c r="C271" s="83"/>
      <c r="D271" s="83"/>
      <c r="E271" s="15">
        <f>E260+E270</f>
        <v>57.519999999999996</v>
      </c>
      <c r="F271" s="15">
        <f>F260+F270</f>
        <v>56.26</v>
      </c>
      <c r="G271" s="15">
        <f>G260+G270</f>
        <v>171.52</v>
      </c>
      <c r="H271" s="15">
        <f>H260+H270</f>
        <v>1414.2</v>
      </c>
    </row>
    <row r="272" spans="1:8" ht="21" customHeight="1">
      <c r="A272" s="49"/>
      <c r="B272" s="50"/>
      <c r="C272" s="51"/>
      <c r="D272" s="47"/>
      <c r="E272" s="15"/>
      <c r="F272" s="15"/>
      <c r="G272" s="15"/>
      <c r="H272" s="15"/>
    </row>
    <row r="273" spans="1:8" ht="20.25" customHeight="1">
      <c r="A273" s="83"/>
      <c r="B273" s="83"/>
      <c r="C273" s="83"/>
      <c r="D273" s="83"/>
      <c r="E273" s="15"/>
      <c r="F273" s="15"/>
      <c r="G273" s="15"/>
      <c r="H273" s="15"/>
    </row>
    <row r="274" spans="1:8" ht="11.25" customHeight="1">
      <c r="A274" s="3"/>
      <c r="B274" s="3"/>
      <c r="C274" s="3"/>
      <c r="D274" s="3"/>
      <c r="E274" s="3"/>
      <c r="F274" s="3"/>
      <c r="G274" s="3"/>
      <c r="H274" s="3"/>
    </row>
    <row r="275" spans="2:8" ht="11.25" customHeight="1">
      <c r="B275" s="25"/>
      <c r="H275" s="25"/>
    </row>
    <row r="276" spans="2:7" ht="11.25" customHeight="1">
      <c r="B276" s="1" t="s">
        <v>80</v>
      </c>
      <c r="G276" s="14"/>
    </row>
  </sheetData>
  <sheetProtection/>
  <mergeCells count="247">
    <mergeCell ref="B97:C97"/>
    <mergeCell ref="A105:C105"/>
    <mergeCell ref="A2:H2"/>
    <mergeCell ref="F3:H3"/>
    <mergeCell ref="D4:E4"/>
    <mergeCell ref="A5:A6"/>
    <mergeCell ref="B5:C6"/>
    <mergeCell ref="E5:G5"/>
    <mergeCell ref="H5:H6"/>
    <mergeCell ref="D5:D6"/>
    <mergeCell ref="B7:C7"/>
    <mergeCell ref="A16:H16"/>
    <mergeCell ref="B18:C18"/>
    <mergeCell ref="A8:H8"/>
    <mergeCell ref="B9:C9"/>
    <mergeCell ref="B10:C10"/>
    <mergeCell ref="B13:C13"/>
    <mergeCell ref="B14:C14"/>
    <mergeCell ref="A15:D15"/>
    <mergeCell ref="B12:C12"/>
    <mergeCell ref="B19:C19"/>
    <mergeCell ref="B20:C20"/>
    <mergeCell ref="B21:C21"/>
    <mergeCell ref="B22:C22"/>
    <mergeCell ref="A24:C24"/>
    <mergeCell ref="A23:D23"/>
    <mergeCell ref="A32:H32"/>
    <mergeCell ref="F33:H33"/>
    <mergeCell ref="D34:E34"/>
    <mergeCell ref="A35:A36"/>
    <mergeCell ref="B35:C36"/>
    <mergeCell ref="D35:D36"/>
    <mergeCell ref="E35:G35"/>
    <mergeCell ref="H35:H36"/>
    <mergeCell ref="B42:C42"/>
    <mergeCell ref="B43:C43"/>
    <mergeCell ref="B37:C37"/>
    <mergeCell ref="A38:H38"/>
    <mergeCell ref="B39:C39"/>
    <mergeCell ref="B40:C40"/>
    <mergeCell ref="A44:D44"/>
    <mergeCell ref="A45:H45"/>
    <mergeCell ref="B47:C47"/>
    <mergeCell ref="B48:C48"/>
    <mergeCell ref="B49:C49"/>
    <mergeCell ref="B50:C50"/>
    <mergeCell ref="B51:C51"/>
    <mergeCell ref="B264:C264"/>
    <mergeCell ref="A57:H57"/>
    <mergeCell ref="F58:H58"/>
    <mergeCell ref="A52:D52"/>
    <mergeCell ref="A53:C53"/>
    <mergeCell ref="D59:E59"/>
    <mergeCell ref="A60:A61"/>
    <mergeCell ref="B60:C61"/>
    <mergeCell ref="D60:D61"/>
    <mergeCell ref="E60:G60"/>
    <mergeCell ref="H60:H61"/>
    <mergeCell ref="B62:C62"/>
    <mergeCell ref="A63:H63"/>
    <mergeCell ref="B64:C64"/>
    <mergeCell ref="B72:C72"/>
    <mergeCell ref="B73:C73"/>
    <mergeCell ref="B74:C74"/>
    <mergeCell ref="B71:C71"/>
    <mergeCell ref="B66:C66"/>
    <mergeCell ref="B68:C68"/>
    <mergeCell ref="A69:C69"/>
    <mergeCell ref="A70:H70"/>
    <mergeCell ref="B75:C75"/>
    <mergeCell ref="D85:E85"/>
    <mergeCell ref="A79:C79"/>
    <mergeCell ref="H86:H87"/>
    <mergeCell ref="A78:C78"/>
    <mergeCell ref="A83:H83"/>
    <mergeCell ref="F84:H84"/>
    <mergeCell ref="B77:C77"/>
    <mergeCell ref="B88:C88"/>
    <mergeCell ref="A89:H89"/>
    <mergeCell ref="A86:A87"/>
    <mergeCell ref="B86:C87"/>
    <mergeCell ref="D86:D87"/>
    <mergeCell ref="E86:G86"/>
    <mergeCell ref="A95:D95"/>
    <mergeCell ref="A96:H96"/>
    <mergeCell ref="B90:C90"/>
    <mergeCell ref="B93:C93"/>
    <mergeCell ref="B94:C94"/>
    <mergeCell ref="B91:C91"/>
    <mergeCell ref="E112:G112"/>
    <mergeCell ref="H112:H113"/>
    <mergeCell ref="A104:D104"/>
    <mergeCell ref="B98:C98"/>
    <mergeCell ref="B99:C99"/>
    <mergeCell ref="B100:C100"/>
    <mergeCell ref="B101:C101"/>
    <mergeCell ref="B102:C102"/>
    <mergeCell ref="B103:C103"/>
    <mergeCell ref="A121:D121"/>
    <mergeCell ref="B120:C120"/>
    <mergeCell ref="B128:C128"/>
    <mergeCell ref="B114:C114"/>
    <mergeCell ref="A115:H115"/>
    <mergeCell ref="B116:C116"/>
    <mergeCell ref="B118:C118"/>
    <mergeCell ref="B129:C129"/>
    <mergeCell ref="A122:H122"/>
    <mergeCell ref="B124:C124"/>
    <mergeCell ref="B126:C126"/>
    <mergeCell ref="B127:C127"/>
    <mergeCell ref="A130:D130"/>
    <mergeCell ref="A138:H138"/>
    <mergeCell ref="F139:H139"/>
    <mergeCell ref="D140:E140"/>
    <mergeCell ref="A131:C131"/>
    <mergeCell ref="F166:H166"/>
    <mergeCell ref="A158:D158"/>
    <mergeCell ref="B154:C154"/>
    <mergeCell ref="B155:C155"/>
    <mergeCell ref="B156:C156"/>
    <mergeCell ref="A159:C159"/>
    <mergeCell ref="A165:H165"/>
    <mergeCell ref="D167:E167"/>
    <mergeCell ref="A168:A169"/>
    <mergeCell ref="B168:C169"/>
    <mergeCell ref="D168:D169"/>
    <mergeCell ref="E168:G168"/>
    <mergeCell ref="H168:H169"/>
    <mergeCell ref="B170:C170"/>
    <mergeCell ref="A171:H171"/>
    <mergeCell ref="B172:C172"/>
    <mergeCell ref="B175:C175"/>
    <mergeCell ref="B176:C176"/>
    <mergeCell ref="A177:D177"/>
    <mergeCell ref="A178:H178"/>
    <mergeCell ref="B180:C180"/>
    <mergeCell ref="B181:C181"/>
    <mergeCell ref="B182:C182"/>
    <mergeCell ref="B183:C183"/>
    <mergeCell ref="B184:C184"/>
    <mergeCell ref="B185:C185"/>
    <mergeCell ref="A186:D186"/>
    <mergeCell ref="A187:D187"/>
    <mergeCell ref="A192:H192"/>
    <mergeCell ref="F193:H193"/>
    <mergeCell ref="D194:E194"/>
    <mergeCell ref="A195:A196"/>
    <mergeCell ref="B195:C196"/>
    <mergeCell ref="D195:D196"/>
    <mergeCell ref="E195:G195"/>
    <mergeCell ref="H195:H196"/>
    <mergeCell ref="B197:C197"/>
    <mergeCell ref="A198:H198"/>
    <mergeCell ref="B199:C199"/>
    <mergeCell ref="B200:C200"/>
    <mergeCell ref="B201:C201"/>
    <mergeCell ref="A203:D203"/>
    <mergeCell ref="A204:H204"/>
    <mergeCell ref="B202:C202"/>
    <mergeCell ref="B210:C210"/>
    <mergeCell ref="A211:D211"/>
    <mergeCell ref="A212:D212"/>
    <mergeCell ref="B206:C206"/>
    <mergeCell ref="B207:C207"/>
    <mergeCell ref="B208:C208"/>
    <mergeCell ref="B209:C209"/>
    <mergeCell ref="A221:H221"/>
    <mergeCell ref="F222:H222"/>
    <mergeCell ref="D223:E223"/>
    <mergeCell ref="A224:A225"/>
    <mergeCell ref="B224:C225"/>
    <mergeCell ref="D224:D225"/>
    <mergeCell ref="E224:G224"/>
    <mergeCell ref="H224:H225"/>
    <mergeCell ref="B226:C226"/>
    <mergeCell ref="A227:H227"/>
    <mergeCell ref="B228:C228"/>
    <mergeCell ref="B230:C230"/>
    <mergeCell ref="B229:C229"/>
    <mergeCell ref="B233:C233"/>
    <mergeCell ref="A234:D234"/>
    <mergeCell ref="A235:H235"/>
    <mergeCell ref="B236:C236"/>
    <mergeCell ref="A241:D241"/>
    <mergeCell ref="A242:D242"/>
    <mergeCell ref="A248:H248"/>
    <mergeCell ref="B237:C237"/>
    <mergeCell ref="B239:C239"/>
    <mergeCell ref="B240:C240"/>
    <mergeCell ref="B238:C238"/>
    <mergeCell ref="F249:H249"/>
    <mergeCell ref="D250:E250"/>
    <mergeCell ref="A251:A252"/>
    <mergeCell ref="B251:C252"/>
    <mergeCell ref="D251:D252"/>
    <mergeCell ref="E251:G251"/>
    <mergeCell ref="H251:H252"/>
    <mergeCell ref="B253:C253"/>
    <mergeCell ref="A254:H254"/>
    <mergeCell ref="B255:C255"/>
    <mergeCell ref="B257:C257"/>
    <mergeCell ref="B258:C258"/>
    <mergeCell ref="A273:D273"/>
    <mergeCell ref="B269:C269"/>
    <mergeCell ref="A270:C270"/>
    <mergeCell ref="A271:D271"/>
    <mergeCell ref="B259:C259"/>
    <mergeCell ref="A260:C260"/>
    <mergeCell ref="A261:H261"/>
    <mergeCell ref="B267:C267"/>
    <mergeCell ref="B268:C268"/>
    <mergeCell ref="B263:C263"/>
    <mergeCell ref="B265:C265"/>
    <mergeCell ref="B266:C266"/>
    <mergeCell ref="B141:C142"/>
    <mergeCell ref="A144:H144"/>
    <mergeCell ref="B146:C146"/>
    <mergeCell ref="A141:A142"/>
    <mergeCell ref="D141:D142"/>
    <mergeCell ref="E141:G141"/>
    <mergeCell ref="B145:C145"/>
    <mergeCell ref="H141:H142"/>
    <mergeCell ref="B143:C143"/>
    <mergeCell ref="A150:D150"/>
    <mergeCell ref="A151:H151"/>
    <mergeCell ref="B153:C153"/>
    <mergeCell ref="B148:C148"/>
    <mergeCell ref="B149:C149"/>
    <mergeCell ref="B11:C11"/>
    <mergeCell ref="B65:C65"/>
    <mergeCell ref="B92:C92"/>
    <mergeCell ref="B117:C117"/>
    <mergeCell ref="A109:H109"/>
    <mergeCell ref="F110:H110"/>
    <mergeCell ref="D111:E111"/>
    <mergeCell ref="A112:A113"/>
    <mergeCell ref="B112:C113"/>
    <mergeCell ref="D112:D113"/>
    <mergeCell ref="B232:C232"/>
    <mergeCell ref="B256:C256"/>
    <mergeCell ref="B41:C41"/>
    <mergeCell ref="B67:C67"/>
    <mergeCell ref="B119:C119"/>
    <mergeCell ref="B174:C174"/>
    <mergeCell ref="B231:C231"/>
    <mergeCell ref="B173:C173"/>
    <mergeCell ref="B157:C157"/>
  </mergeCells>
  <printOptions/>
  <pageMargins left="0.25" right="0.25" top="0.75" bottom="0.75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2023-09-21T11:33:24Z</cp:lastPrinted>
  <dcterms:created xsi:type="dcterms:W3CDTF">2021-12-27T06:28:15Z</dcterms:created>
  <dcterms:modified xsi:type="dcterms:W3CDTF">2023-09-21T11:38:18Z</dcterms:modified>
  <cp:category/>
  <cp:version/>
  <cp:contentType/>
  <cp:contentStatus/>
</cp:coreProperties>
</file>