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8cd\AC\Temp\"/>
    </mc:Choice>
  </mc:AlternateContent>
  <xr:revisionPtr revIDLastSave="0" documentId="8_{C45AE4DD-44CC-4B01-AE73-2EAD4FB35F97}" xr6:coauthVersionLast="47" xr6:coauthVersionMax="47" xr10:uidLastSave="{00000000-0000-0000-0000-000000000000}"/>
  <bookViews>
    <workbookView xWindow="-60" yWindow="-60" windowWidth="15480" windowHeight="11640" tabRatio="0" xr2:uid="{00000000-000D-0000-FFFF-FFFF00000000}"/>
  </bookViews>
  <sheets>
    <sheet name="TD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36" i="1"/>
  <c r="H45" i="1"/>
  <c r="H22" i="1"/>
  <c r="H14" i="1"/>
  <c r="H23" i="1"/>
  <c r="E82" i="1"/>
  <c r="F128" i="1"/>
  <c r="G128" i="1"/>
  <c r="H128" i="1"/>
  <c r="I128" i="1"/>
  <c r="J128" i="1"/>
  <c r="K128" i="1"/>
  <c r="L128" i="1"/>
  <c r="M128" i="1"/>
  <c r="N128" i="1"/>
  <c r="O128" i="1"/>
  <c r="P128" i="1"/>
  <c r="E128" i="1"/>
  <c r="Q227" i="1"/>
  <c r="J226" i="1"/>
  <c r="E226" i="1"/>
  <c r="H226" i="1"/>
  <c r="F226" i="1"/>
  <c r="G226" i="1"/>
  <c r="I226" i="1"/>
  <c r="K226" i="1"/>
  <c r="L226" i="1"/>
  <c r="M226" i="1"/>
  <c r="N226" i="1"/>
  <c r="O226" i="1"/>
  <c r="P226" i="1"/>
  <c r="F218" i="1"/>
  <c r="F227" i="1"/>
  <c r="G218" i="1"/>
  <c r="G227" i="1"/>
  <c r="H218" i="1"/>
  <c r="H227" i="1"/>
  <c r="I218" i="1"/>
  <c r="I227" i="1"/>
  <c r="J218" i="1"/>
  <c r="J227" i="1"/>
  <c r="K218" i="1"/>
  <c r="K227" i="1"/>
  <c r="L218" i="1"/>
  <c r="L227" i="1"/>
  <c r="M218" i="1"/>
  <c r="M227" i="1"/>
  <c r="N218" i="1"/>
  <c r="N227" i="1"/>
  <c r="O218" i="1"/>
  <c r="O227" i="1"/>
  <c r="P218" i="1"/>
  <c r="P227" i="1"/>
  <c r="E218" i="1"/>
  <c r="E227" i="1"/>
  <c r="F204" i="1"/>
  <c r="G204" i="1"/>
  <c r="H204" i="1"/>
  <c r="I204" i="1"/>
  <c r="J204" i="1"/>
  <c r="K204" i="1"/>
  <c r="L204" i="1"/>
  <c r="M204" i="1"/>
  <c r="N204" i="1"/>
  <c r="O204" i="1"/>
  <c r="P204" i="1"/>
  <c r="E204" i="1"/>
  <c r="F195" i="1"/>
  <c r="F205" i="1"/>
  <c r="G195" i="1"/>
  <c r="G205" i="1"/>
  <c r="H195" i="1"/>
  <c r="H205" i="1"/>
  <c r="I195" i="1"/>
  <c r="I205" i="1"/>
  <c r="J195" i="1"/>
  <c r="J205" i="1"/>
  <c r="K195" i="1"/>
  <c r="K205" i="1"/>
  <c r="L195" i="1"/>
  <c r="L205" i="1" s="1"/>
  <c r="M195" i="1"/>
  <c r="M205" i="1"/>
  <c r="N195" i="1"/>
  <c r="N205" i="1"/>
  <c r="O195" i="1"/>
  <c r="O205" i="1"/>
  <c r="P195" i="1"/>
  <c r="P205" i="1"/>
  <c r="E195" i="1"/>
  <c r="E205" i="1"/>
  <c r="Q182" i="1"/>
  <c r="F181" i="1"/>
  <c r="G181" i="1"/>
  <c r="H181" i="1"/>
  <c r="I181" i="1"/>
  <c r="J181" i="1"/>
  <c r="K181" i="1"/>
  <c r="L181" i="1"/>
  <c r="M181" i="1"/>
  <c r="N181" i="1"/>
  <c r="O181" i="1"/>
  <c r="P181" i="1"/>
  <c r="E181" i="1"/>
  <c r="F173" i="1"/>
  <c r="F182" i="1"/>
  <c r="G173" i="1"/>
  <c r="G182" i="1" s="1"/>
  <c r="H173" i="1"/>
  <c r="H182" i="1"/>
  <c r="I173" i="1"/>
  <c r="I182" i="1"/>
  <c r="J173" i="1"/>
  <c r="J182" i="1"/>
  <c r="K173" i="1"/>
  <c r="K182" i="1"/>
  <c r="L173" i="1"/>
  <c r="L182" i="1"/>
  <c r="M173" i="1"/>
  <c r="M182" i="1"/>
  <c r="N173" i="1"/>
  <c r="N182" i="1"/>
  <c r="O173" i="1"/>
  <c r="O182" i="1"/>
  <c r="P173" i="1"/>
  <c r="P182" i="1"/>
  <c r="E173" i="1"/>
  <c r="E182" i="1"/>
  <c r="Q160" i="1"/>
  <c r="F159" i="1"/>
  <c r="G159" i="1"/>
  <c r="H159" i="1"/>
  <c r="I159" i="1"/>
  <c r="J159" i="1"/>
  <c r="K159" i="1"/>
  <c r="L159" i="1"/>
  <c r="M159" i="1"/>
  <c r="N159" i="1"/>
  <c r="O159" i="1"/>
  <c r="P159" i="1"/>
  <c r="E159" i="1"/>
  <c r="F151" i="1"/>
  <c r="F160" i="1"/>
  <c r="G151" i="1"/>
  <c r="G160" i="1"/>
  <c r="H151" i="1"/>
  <c r="H160" i="1"/>
  <c r="I151" i="1"/>
  <c r="I160" i="1"/>
  <c r="J151" i="1"/>
  <c r="J160" i="1"/>
  <c r="K151" i="1"/>
  <c r="K160" i="1"/>
  <c r="L151" i="1"/>
  <c r="L160" i="1"/>
  <c r="M151" i="1"/>
  <c r="M160" i="1"/>
  <c r="N151" i="1"/>
  <c r="N160" i="1"/>
  <c r="O151" i="1"/>
  <c r="O160" i="1"/>
  <c r="P151" i="1"/>
  <c r="P160" i="1"/>
  <c r="E151" i="1"/>
  <c r="E160" i="1"/>
  <c r="Q137" i="1"/>
  <c r="F136" i="1"/>
  <c r="F137" i="1"/>
  <c r="G136" i="1"/>
  <c r="G137" i="1" s="1"/>
  <c r="H136" i="1"/>
  <c r="H137" i="1" s="1"/>
  <c r="I136" i="1"/>
  <c r="I137" i="1" s="1"/>
  <c r="J136" i="1"/>
  <c r="J137" i="1"/>
  <c r="K136" i="1"/>
  <c r="K137" i="1" s="1"/>
  <c r="L136" i="1"/>
  <c r="L137" i="1" s="1"/>
  <c r="M136" i="1"/>
  <c r="M137" i="1" s="1"/>
  <c r="N136" i="1"/>
  <c r="N137" i="1"/>
  <c r="O136" i="1"/>
  <c r="O137" i="1" s="1"/>
  <c r="P136" i="1"/>
  <c r="P137" i="1"/>
  <c r="E136" i="1"/>
  <c r="E137" i="1"/>
  <c r="Q114" i="1"/>
  <c r="F113" i="1"/>
  <c r="G113" i="1"/>
  <c r="H113" i="1"/>
  <c r="I113" i="1"/>
  <c r="J113" i="1"/>
  <c r="K113" i="1"/>
  <c r="L113" i="1"/>
  <c r="M113" i="1"/>
  <c r="N113" i="1"/>
  <c r="O113" i="1"/>
  <c r="P113" i="1"/>
  <c r="E113" i="1"/>
  <c r="F105" i="1"/>
  <c r="F114" i="1"/>
  <c r="G105" i="1"/>
  <c r="G114" i="1"/>
  <c r="H105" i="1"/>
  <c r="H114" i="1"/>
  <c r="I105" i="1"/>
  <c r="I114" i="1"/>
  <c r="J105" i="1"/>
  <c r="J114" i="1"/>
  <c r="K105" i="1"/>
  <c r="K114" i="1"/>
  <c r="L105" i="1"/>
  <c r="L114" i="1"/>
  <c r="M105" i="1"/>
  <c r="M114" i="1"/>
  <c r="N105" i="1"/>
  <c r="N114" i="1"/>
  <c r="O105" i="1"/>
  <c r="O114" i="1"/>
  <c r="P105" i="1"/>
  <c r="P114" i="1"/>
  <c r="E105" i="1"/>
  <c r="E114" i="1"/>
  <c r="Q91" i="1"/>
  <c r="E90" i="1"/>
  <c r="E91" i="1" s="1"/>
  <c r="F90" i="1"/>
  <c r="G90" i="1"/>
  <c r="H90" i="1"/>
  <c r="I90" i="1"/>
  <c r="J90" i="1"/>
  <c r="K90" i="1"/>
  <c r="L90" i="1"/>
  <c r="M90" i="1"/>
  <c r="N90" i="1"/>
  <c r="O90" i="1"/>
  <c r="P90" i="1"/>
  <c r="F82" i="1"/>
  <c r="F91" i="1"/>
  <c r="G82" i="1"/>
  <c r="G91" i="1"/>
  <c r="H82" i="1"/>
  <c r="H91" i="1"/>
  <c r="I82" i="1"/>
  <c r="I91" i="1"/>
  <c r="J82" i="1"/>
  <c r="J91" i="1"/>
  <c r="K82" i="1"/>
  <c r="K91" i="1"/>
  <c r="L82" i="1"/>
  <c r="L91" i="1"/>
  <c r="M82" i="1"/>
  <c r="M91" i="1"/>
  <c r="N82" i="1"/>
  <c r="N91" i="1"/>
  <c r="O82" i="1"/>
  <c r="O91" i="1"/>
  <c r="P82" i="1"/>
  <c r="P91" i="1"/>
  <c r="Q69" i="1"/>
  <c r="F68" i="1"/>
  <c r="G68" i="1"/>
  <c r="H68" i="1"/>
  <c r="I68" i="1"/>
  <c r="J68" i="1"/>
  <c r="K68" i="1"/>
  <c r="L68" i="1"/>
  <c r="M68" i="1"/>
  <c r="N68" i="1"/>
  <c r="O68" i="1"/>
  <c r="P68" i="1"/>
  <c r="E68" i="1"/>
  <c r="F60" i="1"/>
  <c r="F69" i="1"/>
  <c r="G60" i="1"/>
  <c r="G69" i="1"/>
  <c r="H60" i="1"/>
  <c r="H69" i="1"/>
  <c r="I60" i="1"/>
  <c r="I69" i="1"/>
  <c r="J60" i="1"/>
  <c r="J69" i="1"/>
  <c r="K60" i="1"/>
  <c r="K69" i="1" s="1"/>
  <c r="L60" i="1"/>
  <c r="L69" i="1"/>
  <c r="M60" i="1"/>
  <c r="M69" i="1"/>
  <c r="N60" i="1"/>
  <c r="N69" i="1"/>
  <c r="O60" i="1"/>
  <c r="O69" i="1"/>
  <c r="P60" i="1"/>
  <c r="P69" i="1"/>
  <c r="E60" i="1"/>
  <c r="E69" i="1"/>
  <c r="Q45" i="1"/>
  <c r="F44" i="1"/>
  <c r="G44" i="1"/>
  <c r="I44" i="1"/>
  <c r="J44" i="1"/>
  <c r="K44" i="1"/>
  <c r="L44" i="1"/>
  <c r="M44" i="1"/>
  <c r="N44" i="1"/>
  <c r="O44" i="1"/>
  <c r="P44" i="1"/>
  <c r="E44" i="1"/>
  <c r="F36" i="1"/>
  <c r="F45" i="1"/>
  <c r="G36" i="1"/>
  <c r="G45" i="1"/>
  <c r="I36" i="1"/>
  <c r="I45" i="1"/>
  <c r="J36" i="1"/>
  <c r="J45" i="1"/>
  <c r="K36" i="1"/>
  <c r="K45" i="1"/>
  <c r="L36" i="1"/>
  <c r="L45" i="1"/>
  <c r="M36" i="1"/>
  <c r="M45" i="1" s="1"/>
  <c r="N36" i="1"/>
  <c r="N45" i="1"/>
  <c r="O36" i="1"/>
  <c r="O45" i="1"/>
  <c r="P36" i="1"/>
  <c r="P45" i="1"/>
  <c r="E36" i="1"/>
  <c r="E45" i="1"/>
  <c r="Q23" i="1"/>
  <c r="Q228" i="1"/>
  <c r="F22" i="1"/>
  <c r="G22" i="1"/>
  <c r="I22" i="1"/>
  <c r="J22" i="1"/>
  <c r="K22" i="1"/>
  <c r="L22" i="1"/>
  <c r="M22" i="1"/>
  <c r="N22" i="1"/>
  <c r="O22" i="1"/>
  <c r="P22" i="1"/>
  <c r="E22" i="1"/>
  <c r="F14" i="1"/>
  <c r="F23" i="1"/>
  <c r="F228" i="1"/>
  <c r="G14" i="1"/>
  <c r="G23" i="1"/>
  <c r="I14" i="1"/>
  <c r="I23" i="1"/>
  <c r="J14" i="1"/>
  <c r="J23" i="1"/>
  <c r="J228" i="1"/>
  <c r="K14" i="1"/>
  <c r="K23" i="1"/>
  <c r="L14" i="1"/>
  <c r="L23" i="1"/>
  <c r="M14" i="1"/>
  <c r="M23" i="1"/>
  <c r="N14" i="1"/>
  <c r="N23" i="1"/>
  <c r="N228" i="1"/>
  <c r="O14" i="1"/>
  <c r="O23" i="1"/>
  <c r="P14" i="1"/>
  <c r="P23" i="1"/>
  <c r="E14" i="1"/>
  <c r="E23" i="1" s="1"/>
  <c r="N229" i="1"/>
  <c r="O229" i="1"/>
  <c r="H229" i="1"/>
  <c r="J229" i="1"/>
  <c r="P229" i="1"/>
  <c r="I229" i="1"/>
  <c r="E229" i="1"/>
  <c r="K229" i="1"/>
  <c r="M229" i="1"/>
  <c r="L229" i="1"/>
  <c r="Q229" i="1"/>
  <c r="F229" i="1"/>
  <c r="G229" i="1"/>
  <c r="O228" i="1"/>
  <c r="K228" i="1"/>
  <c r="G228" i="1"/>
  <c r="P228" i="1"/>
  <c r="L228" i="1"/>
  <c r="I228" i="1"/>
  <c r="M228" i="1"/>
  <c r="E228" i="1"/>
  <c r="H228" i="1"/>
</calcChain>
</file>

<file path=xl/sharedStrings.xml><?xml version="1.0" encoding="utf-8"?>
<sst xmlns="http://schemas.openxmlformats.org/spreadsheetml/2006/main" count="470" uniqueCount="123">
  <si>
    <t>Примерное меню и пищевая ценность приготовляемых блюд</t>
  </si>
  <si>
    <t>Рацион: Сахарный диабет 100 руб</t>
  </si>
  <si>
    <t>День:</t>
  </si>
  <si>
    <t>понедельник</t>
  </si>
  <si>
    <t>Сезон:</t>
  </si>
  <si>
    <t>осенне-зимний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</si>
  <si>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</si>
  <si>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</si>
  <si>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</si>
  <si>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</si>
  <si>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</si>
  <si>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</si>
  <si>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</si>
  <si>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</si>
  <si>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</si>
  <si>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ХЕ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</si>
  <si>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</si>
  <si>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</si>
  <si>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</si>
  <si>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</si>
  <si>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</si>
  <si>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</si>
  <si>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</si>
  <si>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</si>
  <si>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</si>
  <si>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</si>
  <si>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</si>
  <si>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</si>
  <si>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Омлет натуральный </t>
  </si>
  <si>
    <t>Чай не сладкий</t>
  </si>
  <si>
    <t>Хлеб ржаной с сыром</t>
  </si>
  <si>
    <t>30/10</t>
  </si>
  <si>
    <t>Молоко питьевое, обогащенное йодом (для детского питания)</t>
  </si>
  <si>
    <t xml:space="preserve">Яблоки </t>
  </si>
  <si>
    <t>Итого за Завтрак</t>
  </si>
  <si>
    <t>Обед</t>
  </si>
  <si>
    <t xml:space="preserve">Огурцы свежие </t>
  </si>
  <si>
    <t>Суп с гречневой крупой</t>
  </si>
  <si>
    <t xml:space="preserve">Гуляш из отварного мяса </t>
  </si>
  <si>
    <t>30/30</t>
  </si>
  <si>
    <t>Картофельное пюре</t>
  </si>
  <si>
    <t>Чай с лимоном*</t>
  </si>
  <si>
    <t>200/7</t>
  </si>
  <si>
    <t xml:space="preserve">Хлеб ржаной 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</si>
  <si>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</si>
  <si>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</si>
  <si>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</si>
  <si>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</si>
  <si>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Сырники из творога </t>
  </si>
  <si>
    <t>Хлеб ржаной с маслом</t>
  </si>
  <si>
    <t>Салат из свежих огурцов и помидоров .</t>
  </si>
  <si>
    <t>Суп крестьянский с пшеном со сметаной</t>
  </si>
  <si>
    <t>250/10</t>
  </si>
  <si>
    <t>Мясо тушеное с овощами</t>
  </si>
  <si>
    <t>50/50</t>
  </si>
  <si>
    <t>Каша полтавская вязкая с маслом</t>
  </si>
  <si>
    <t>130/4</t>
  </si>
  <si>
    <t>Примерное меню и пищевая ценность приготовляемых блюд (лист 3)</t>
  </si>
  <si>
    <t>среда</t>
  </si>
  <si>
    <t>Каша гречневая вязкая с маслом</t>
  </si>
  <si>
    <t xml:space="preserve">Яйцо отварное </t>
  </si>
  <si>
    <t xml:space="preserve">Хлеб ржаной с сыром </t>
  </si>
  <si>
    <t>Кисломолочный продукт витаминизированный для детского питания</t>
  </si>
  <si>
    <t xml:space="preserve">Помидоры свежие </t>
  </si>
  <si>
    <t>Суп из овощей со сметаной</t>
  </si>
  <si>
    <t xml:space="preserve">Рыба, тушеная  в томате с овощами </t>
  </si>
  <si>
    <t>70/35</t>
  </si>
  <si>
    <t xml:space="preserve">Каша пшенная вязкая с маслом </t>
  </si>
  <si>
    <t>150/5</t>
  </si>
  <si>
    <t>Хлеб ржаной</t>
  </si>
  <si>
    <t>Примерное меню и пищевая ценность приготовляемых блюд (лист 4)</t>
  </si>
  <si>
    <t>четверг</t>
  </si>
  <si>
    <t>Каша Артек молочная вязкая с  маслом</t>
  </si>
  <si>
    <t xml:space="preserve">Филе грудки, припущенное в молочном соусе </t>
  </si>
  <si>
    <t>40/40</t>
  </si>
  <si>
    <t xml:space="preserve">Суп гороховый </t>
  </si>
  <si>
    <t xml:space="preserve">Мясо тушеное с овощами </t>
  </si>
  <si>
    <t>Каша гречневая рассыпчатая с маслом</t>
  </si>
  <si>
    <t>Примерное меню и пищевая ценность приготовляемых блюд (лист 5)</t>
  </si>
  <si>
    <t>пятница</t>
  </si>
  <si>
    <t>Каша овсяная "Геркулес" молочная вязкая с маслом</t>
  </si>
  <si>
    <t>Какао с молоком</t>
  </si>
  <si>
    <t xml:space="preserve">Суп с гречневой крупой </t>
  </si>
  <si>
    <t xml:space="preserve">Суфле из цыплят-бройлеров </t>
  </si>
  <si>
    <t xml:space="preserve">Капуста тушеная </t>
  </si>
  <si>
    <t>Примерное меню и пищевая ценность приготовляемых блюд (лист 6)</t>
  </si>
  <si>
    <t>2</t>
  </si>
  <si>
    <t>Котлеты или биточки мясные</t>
  </si>
  <si>
    <t>Помидоры свежие</t>
  </si>
  <si>
    <t xml:space="preserve">Бефстроганов из отварного мяса </t>
  </si>
  <si>
    <t>Каша перловая вязкая с маслом</t>
  </si>
  <si>
    <t>Примерное меню и пищевая ценность приготовляемых блюд (лист 7)</t>
  </si>
  <si>
    <t>Запеканка творожная</t>
  </si>
  <si>
    <t>30/5</t>
  </si>
  <si>
    <t>Рассольник ленинградский со сметаной</t>
  </si>
  <si>
    <t>250/5</t>
  </si>
  <si>
    <t>Картофель отварной с маслом</t>
  </si>
  <si>
    <t>100/3</t>
  </si>
  <si>
    <t>Примерное меню и пищевая ценность приготовляемых блюд (лист 8)</t>
  </si>
  <si>
    <t xml:space="preserve">Омлет запеченный с сыром </t>
  </si>
  <si>
    <t xml:space="preserve">Какао с молоком </t>
  </si>
  <si>
    <t>Салат из свежих помидоров .</t>
  </si>
  <si>
    <t>Суп с гречневой крупой .</t>
  </si>
  <si>
    <t>Филе грудки отварное</t>
  </si>
  <si>
    <t>Примерное меню и пищевая ценность приготовляемых блюд (лист 9)</t>
  </si>
  <si>
    <t>Каша кукурузная молочная вязкая с  маслом .</t>
  </si>
  <si>
    <t>Чай с лимоном *</t>
  </si>
  <si>
    <t>30/20</t>
  </si>
  <si>
    <t xml:space="preserve">Салат из свежих огурцов и помидоров </t>
  </si>
  <si>
    <t>Суп с мелкошинкованными овощами со сметаной</t>
  </si>
  <si>
    <t>90/45</t>
  </si>
  <si>
    <t>Яблоки</t>
  </si>
  <si>
    <t>Примерное меню и пищевая ценность приготовляемых блюд (лист 10)</t>
  </si>
  <si>
    <t xml:space="preserve">Пудинг творожный </t>
  </si>
  <si>
    <t xml:space="preserve">Хлеб ржаной с маслом и сыром </t>
  </si>
  <si>
    <t>30/10/10</t>
  </si>
  <si>
    <t>Салат из свежих огурцов</t>
  </si>
  <si>
    <t>Щи из свежей капусты со сметаной</t>
  </si>
  <si>
    <t xml:space="preserve">Биточки рубленые из цыплят-бройлеров </t>
  </si>
  <si>
    <t xml:space="preserve">                                                                                       </t>
  </si>
  <si>
    <t>Итого за период</t>
  </si>
  <si>
    <t>*витаминизация третьих блюд проводиться специальными витаминно-минеральными премиксами.</t>
  </si>
  <si>
    <t>Витаминизация третьих блюд осуществляется в соответствии с указаниями по применению премиксов.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</si>
</sst>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8"/>
      <name val="Arial"/>
      <family val="2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S232"/>
  <sheetViews>
    <sheetView tabSelected="1" workbookViewId="0">
      <selection activeCell="K208" sqref="K208:P208"/>
    </sheetView>
  </sheetViews>
  <sheetFormatPr defaultColWidth="10.6640625" defaultRowHeight="11.25"/>
  <cols>
    <col min="1" max="1" width="7.83203125" style="1" customWidth="1"/>
    <col min="2" max="2" width="16.6640625" style="1" customWidth="1"/>
    <col min="3" max="3" width="16.83203125" style="1" customWidth="1"/>
    <col min="4" max="4" width="8.6640625" style="1" customWidth="1"/>
    <col min="5" max="6" width="6.33203125" style="1" customWidth="1"/>
    <col min="7" max="7" width="6.5" style="1" customWidth="1"/>
    <col min="8" max="8" width="10.1640625" style="1" customWidth="1"/>
    <col min="9" max="9" width="5.6640625" style="1" customWidth="1"/>
    <col min="10" max="10" width="7" style="1" customWidth="1"/>
    <col min="11" max="11" width="8.33203125" style="1" customWidth="1"/>
    <col min="12" max="12" width="5.6640625" style="1" customWidth="1"/>
    <col min="13" max="13" width="7.5" style="1" customWidth="1"/>
    <col min="14" max="15" width="7.6640625" style="1" bestFit="1" customWidth="1"/>
    <col min="16" max="16" width="6.6640625" style="1" bestFit="1" customWidth="1"/>
    <col min="17" max="17" width="8" customWidth="1"/>
  </cols>
  <sheetData>
    <row r="1" spans="1:17" ht="11.2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8"/>
      <c r="L1" s="8"/>
      <c r="M1" s="8"/>
      <c r="N1" s="8"/>
      <c r="O1" s="8"/>
      <c r="P1" s="8"/>
    </row>
    <row r="2" spans="1:17" ht="15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ht="11.25" customHeight="1">
      <c r="A3" s="3" t="s">
        <v>1</v>
      </c>
      <c r="B3" s="15"/>
      <c r="C3" s="15"/>
      <c r="D3" s="15"/>
      <c r="E3" s="14" t="s">
        <v>2</v>
      </c>
      <c r="F3" s="26" t="s">
        <v>3</v>
      </c>
      <c r="G3" s="27"/>
      <c r="H3" s="27"/>
      <c r="I3" s="28" t="s">
        <v>4</v>
      </c>
      <c r="J3" s="28"/>
      <c r="K3" s="29" t="s">
        <v>5</v>
      </c>
      <c r="L3" s="29"/>
      <c r="M3" s="29"/>
      <c r="N3" s="29"/>
      <c r="O3" s="29"/>
      <c r="P3" s="29"/>
    </row>
    <row r="4" spans="1:17" ht="11.25" customHeight="1">
      <c r="A4" s="15"/>
      <c r="B4" s="15"/>
      <c r="C4" s="15"/>
      <c r="D4" s="28" t="s">
        <v>6</v>
      </c>
      <c r="E4" s="28"/>
      <c r="F4" s="16" t="s">
        <v>7</v>
      </c>
      <c r="G4" s="15"/>
      <c r="H4" s="15"/>
      <c r="I4" s="28"/>
      <c r="J4" s="28"/>
      <c r="K4" s="35"/>
      <c r="L4" s="35"/>
      <c r="M4" s="35"/>
      <c r="N4" s="35"/>
      <c r="O4" s="35"/>
      <c r="P4" s="35"/>
    </row>
    <row r="5" spans="1:17" ht="21.75" customHeight="1">
      <c r="A5" s="30" t="s">
        <v>8</v>
      </c>
      <c r="B5" s="30" t="s">
        <v>9</v>
      </c>
      <c r="C5" s="30"/>
      <c r="D5" s="30" t="s">
        <v>10</v>
      </c>
      <c r="E5" s="34" t="s">
        <v>11</v>
      </c>
      <c r="F5" s="34"/>
      <c r="G5" s="34"/>
      <c r="H5" s="30" t="s">
        <v>12</v>
      </c>
      <c r="I5" s="34" t="s">
        <v>13</v>
      </c>
      <c r="J5" s="34"/>
      <c r="K5" s="34"/>
      <c r="L5" s="34"/>
      <c r="M5" s="34" t="s">
        <v>14</v>
      </c>
      <c r="N5" s="34"/>
      <c r="O5" s="34"/>
      <c r="P5" s="34"/>
      <c r="Q5" s="17" t="s">
        <v>15</v>
      </c>
    </row>
    <row r="6" spans="1:17" ht="21" customHeight="1">
      <c r="A6" s="33"/>
      <c r="B6" s="31"/>
      <c r="C6" s="32"/>
      <c r="D6" s="33"/>
      <c r="E6" s="12" t="s">
        <v>16</v>
      </c>
      <c r="F6" s="12" t="s">
        <v>17</v>
      </c>
      <c r="G6" s="12" t="s">
        <v>18</v>
      </c>
      <c r="H6" s="33"/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8"/>
    </row>
    <row r="7" spans="1:17" ht="11.25" customHeight="1">
      <c r="A7" s="13">
        <v>1</v>
      </c>
      <c r="B7" s="36">
        <v>2</v>
      </c>
      <c r="C7" s="36"/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9"/>
    </row>
    <row r="8" spans="1:17" ht="11.25" customHeight="1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9"/>
    </row>
    <row r="9" spans="1:17" ht="11.25" customHeight="1">
      <c r="A9" s="4">
        <v>218.08</v>
      </c>
      <c r="B9" s="22" t="s">
        <v>28</v>
      </c>
      <c r="C9" s="22"/>
      <c r="D9" s="5">
        <v>150</v>
      </c>
      <c r="E9" s="4">
        <v>15.76</v>
      </c>
      <c r="F9" s="4">
        <v>17.02</v>
      </c>
      <c r="G9" s="4">
        <v>2.82</v>
      </c>
      <c r="H9" s="4">
        <v>227.67</v>
      </c>
      <c r="I9" s="6">
        <v>0.1</v>
      </c>
      <c r="J9" s="4">
        <v>0.56000000000000005</v>
      </c>
      <c r="K9" s="4">
        <v>306.62</v>
      </c>
      <c r="L9" s="4">
        <v>1.79</v>
      </c>
      <c r="M9" s="4">
        <v>121.71</v>
      </c>
      <c r="N9" s="4">
        <v>258.12</v>
      </c>
      <c r="O9" s="4">
        <v>20.16</v>
      </c>
      <c r="P9" s="4">
        <v>2.96</v>
      </c>
      <c r="Q9" s="9"/>
    </row>
    <row r="10" spans="1:17" ht="11.25" customHeight="1">
      <c r="A10" s="4">
        <v>282.08</v>
      </c>
      <c r="B10" s="23" t="s">
        <v>29</v>
      </c>
      <c r="C10" s="22"/>
      <c r="D10" s="5">
        <v>200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/>
    </row>
    <row r="11" spans="1:17" ht="11.25" customHeight="1">
      <c r="A11" s="4">
        <v>3.32</v>
      </c>
      <c r="B11" s="22" t="s">
        <v>30</v>
      </c>
      <c r="C11" s="22"/>
      <c r="D11" s="7" t="s">
        <v>31</v>
      </c>
      <c r="E11" s="6">
        <v>4.0999999999999996</v>
      </c>
      <c r="F11" s="4">
        <v>2.96</v>
      </c>
      <c r="G11" s="4">
        <v>13.44</v>
      </c>
      <c r="H11" s="5">
        <v>98</v>
      </c>
      <c r="I11" s="4">
        <v>0.03</v>
      </c>
      <c r="J11" s="4">
        <v>7.0000000000000007E-2</v>
      </c>
      <c r="K11" s="6">
        <v>23.8</v>
      </c>
      <c r="L11" s="4">
        <v>0.04</v>
      </c>
      <c r="M11" s="6">
        <v>105.4</v>
      </c>
      <c r="N11" s="5">
        <v>60</v>
      </c>
      <c r="O11" s="6">
        <v>11.5</v>
      </c>
      <c r="P11" s="4">
        <v>0.94</v>
      </c>
      <c r="Q11" s="9"/>
    </row>
    <row r="12" spans="1:17" ht="24" customHeight="1">
      <c r="A12" s="4">
        <v>476.01</v>
      </c>
      <c r="B12" s="22" t="s">
        <v>32</v>
      </c>
      <c r="C12" s="22"/>
      <c r="D12" s="5">
        <v>100</v>
      </c>
      <c r="E12" s="6">
        <v>2.8</v>
      </c>
      <c r="F12" s="6">
        <v>3.2</v>
      </c>
      <c r="G12" s="6">
        <v>4.7</v>
      </c>
      <c r="H12" s="5">
        <v>59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/>
    </row>
    <row r="13" spans="1:17" ht="11.25" customHeight="1">
      <c r="A13" s="4">
        <v>11.29</v>
      </c>
      <c r="B13" s="22" t="s">
        <v>33</v>
      </c>
      <c r="C13" s="22"/>
      <c r="D13" s="5">
        <v>150</v>
      </c>
      <c r="E13" s="6">
        <v>0.6</v>
      </c>
      <c r="F13" s="6">
        <v>0.6</v>
      </c>
      <c r="G13" s="6">
        <v>14.7</v>
      </c>
      <c r="H13" s="6">
        <v>70.5</v>
      </c>
      <c r="I13" s="4">
        <v>0.05</v>
      </c>
      <c r="J13" s="5">
        <v>15</v>
      </c>
      <c r="K13" s="6">
        <v>7.5</v>
      </c>
      <c r="L13" s="6">
        <v>0.3</v>
      </c>
      <c r="M13" s="5">
        <v>24</v>
      </c>
      <c r="N13" s="6">
        <v>16.5</v>
      </c>
      <c r="O13" s="6">
        <v>13.5</v>
      </c>
      <c r="P13" s="6">
        <v>3.3</v>
      </c>
      <c r="Q13" s="9"/>
    </row>
    <row r="14" spans="1:17" ht="11.25" customHeight="1">
      <c r="A14" s="24" t="s">
        <v>34</v>
      </c>
      <c r="B14" s="24"/>
      <c r="C14" s="24"/>
      <c r="D14" s="24"/>
      <c r="E14" s="4">
        <f>SUM(E9:E13)</f>
        <v>23.26</v>
      </c>
      <c r="F14" s="4">
        <f t="shared" ref="F14:P14" si="0">SUM(F9:F13)</f>
        <v>23.78</v>
      </c>
      <c r="G14" s="4">
        <f t="shared" si="0"/>
        <v>35.659999999999997</v>
      </c>
      <c r="H14" s="4">
        <f>SUM(H9:H13)</f>
        <v>455.16999999999996</v>
      </c>
      <c r="I14" s="4">
        <f t="shared" si="0"/>
        <v>0.18</v>
      </c>
      <c r="J14" s="4">
        <f t="shared" si="0"/>
        <v>15.63</v>
      </c>
      <c r="K14" s="4">
        <f t="shared" si="0"/>
        <v>337.92</v>
      </c>
      <c r="L14" s="4">
        <f t="shared" si="0"/>
        <v>2.13</v>
      </c>
      <c r="M14" s="4">
        <f t="shared" si="0"/>
        <v>251.11</v>
      </c>
      <c r="N14" s="4">
        <f t="shared" si="0"/>
        <v>334.62</v>
      </c>
      <c r="O14" s="4">
        <f t="shared" si="0"/>
        <v>45.16</v>
      </c>
      <c r="P14" s="4">
        <f t="shared" si="0"/>
        <v>7.1999999999999993</v>
      </c>
      <c r="Q14" s="4">
        <v>3.5</v>
      </c>
    </row>
    <row r="15" spans="1:17" ht="11.25" customHeight="1">
      <c r="A15" s="19" t="s">
        <v>35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1.25" customHeight="1">
      <c r="A16" s="4">
        <v>503.01</v>
      </c>
      <c r="B16" s="22" t="s">
        <v>36</v>
      </c>
      <c r="C16" s="22"/>
      <c r="D16" s="5">
        <v>30</v>
      </c>
      <c r="E16" s="4">
        <v>0.21</v>
      </c>
      <c r="F16" s="4">
        <v>0.03</v>
      </c>
      <c r="G16" s="4">
        <v>0.56999999999999995</v>
      </c>
      <c r="H16" s="6">
        <v>3.3</v>
      </c>
      <c r="I16" s="4">
        <v>0.01</v>
      </c>
      <c r="J16" s="6">
        <v>2.1</v>
      </c>
      <c r="K16" s="6">
        <v>0.9</v>
      </c>
      <c r="L16" s="4">
        <v>0.03</v>
      </c>
      <c r="M16" s="6">
        <v>5.0999999999999996</v>
      </c>
      <c r="N16" s="5">
        <v>9</v>
      </c>
      <c r="O16" s="6">
        <v>4.2</v>
      </c>
      <c r="P16" s="4">
        <v>0.15</v>
      </c>
      <c r="Q16" s="9"/>
    </row>
    <row r="17" spans="1:17">
      <c r="A17" s="4">
        <v>65.36</v>
      </c>
      <c r="B17" s="22" t="s">
        <v>37</v>
      </c>
      <c r="C17" s="22"/>
      <c r="D17" s="5">
        <v>250</v>
      </c>
      <c r="E17" s="4">
        <v>2.21</v>
      </c>
      <c r="F17" s="4">
        <v>6.43</v>
      </c>
      <c r="G17" s="5">
        <v>11</v>
      </c>
      <c r="H17" s="4">
        <v>111.34</v>
      </c>
      <c r="I17" s="4">
        <v>0.08</v>
      </c>
      <c r="J17" s="4">
        <v>5.25</v>
      </c>
      <c r="K17" s="6">
        <v>700.2</v>
      </c>
      <c r="L17" s="4">
        <v>2.86</v>
      </c>
      <c r="M17" s="4">
        <v>29.66</v>
      </c>
      <c r="N17" s="4">
        <v>49.17</v>
      </c>
      <c r="O17" s="4">
        <v>38.64</v>
      </c>
      <c r="P17" s="4">
        <v>1.25</v>
      </c>
      <c r="Q17" s="9"/>
    </row>
    <row r="18" spans="1:17">
      <c r="A18" s="4">
        <v>96.35</v>
      </c>
      <c r="B18" s="22" t="s">
        <v>38</v>
      </c>
      <c r="C18" s="22"/>
      <c r="D18" s="7" t="s">
        <v>39</v>
      </c>
      <c r="E18" s="4">
        <v>9.25</v>
      </c>
      <c r="F18" s="4">
        <v>10.79</v>
      </c>
      <c r="G18" s="4">
        <v>1.1200000000000001</v>
      </c>
      <c r="H18" s="6">
        <v>138.6</v>
      </c>
      <c r="I18" s="4">
        <v>0.04</v>
      </c>
      <c r="J18" s="6">
        <v>1.4</v>
      </c>
      <c r="K18" s="6">
        <v>123.3</v>
      </c>
      <c r="L18" s="4">
        <v>1.55</v>
      </c>
      <c r="M18" s="4">
        <v>12.49</v>
      </c>
      <c r="N18" s="4">
        <v>95.48</v>
      </c>
      <c r="O18" s="4">
        <v>14.63</v>
      </c>
      <c r="P18" s="4">
        <v>1.46</v>
      </c>
      <c r="Q18" s="9"/>
    </row>
    <row r="19" spans="1:17" ht="11.25" customHeight="1">
      <c r="A19" s="4">
        <v>138.01</v>
      </c>
      <c r="B19" s="22" t="s">
        <v>40</v>
      </c>
      <c r="C19" s="22"/>
      <c r="D19" s="7">
        <v>130</v>
      </c>
      <c r="E19" s="4">
        <v>2.86</v>
      </c>
      <c r="F19" s="6">
        <v>4.4400000000000004</v>
      </c>
      <c r="G19" s="4">
        <v>19.149999999999999</v>
      </c>
      <c r="H19" s="4">
        <v>128.33000000000001</v>
      </c>
      <c r="I19" s="4">
        <v>0.14000000000000001</v>
      </c>
      <c r="J19" s="7">
        <v>22.51</v>
      </c>
      <c r="K19" s="6">
        <v>28.55</v>
      </c>
      <c r="L19" s="6">
        <v>0.16</v>
      </c>
      <c r="M19" s="4">
        <v>46.02</v>
      </c>
      <c r="N19" s="4">
        <v>84.33</v>
      </c>
      <c r="O19" s="4">
        <v>29</v>
      </c>
      <c r="P19" s="4">
        <v>1.1000000000000001</v>
      </c>
      <c r="Q19" s="9"/>
    </row>
    <row r="20" spans="1:17">
      <c r="A20" s="6">
        <v>284.10000000000002</v>
      </c>
      <c r="B20" s="22" t="s">
        <v>41</v>
      </c>
      <c r="C20" s="22"/>
      <c r="D20" s="7" t="s">
        <v>42</v>
      </c>
      <c r="E20" s="4">
        <v>7.0000000000000007E-2</v>
      </c>
      <c r="F20" s="7"/>
      <c r="G20" s="4">
        <v>7.0000000000000007E-2</v>
      </c>
      <c r="H20" s="4">
        <v>7.0000000000000007E-2</v>
      </c>
      <c r="I20" s="7">
        <v>0</v>
      </c>
      <c r="J20" s="4">
        <v>3.99</v>
      </c>
      <c r="K20" s="4">
        <v>0.14000000000000001</v>
      </c>
      <c r="L20" s="4">
        <v>0.01</v>
      </c>
      <c r="M20" s="7"/>
      <c r="N20" s="4">
        <v>1.54</v>
      </c>
      <c r="O20" s="7">
        <v>0</v>
      </c>
      <c r="P20" s="7">
        <v>0</v>
      </c>
      <c r="Q20" s="9"/>
    </row>
    <row r="21" spans="1:17" ht="11.25" customHeight="1">
      <c r="A21" s="6">
        <v>1.2</v>
      </c>
      <c r="B21" s="22" t="s">
        <v>43</v>
      </c>
      <c r="C21" s="22"/>
      <c r="D21" s="5">
        <v>30</v>
      </c>
      <c r="E21" s="4">
        <v>1.47</v>
      </c>
      <c r="F21" s="6">
        <v>0.3</v>
      </c>
      <c r="G21" s="4">
        <v>13.44</v>
      </c>
      <c r="H21" s="5">
        <v>63</v>
      </c>
      <c r="I21" s="4">
        <v>0.03</v>
      </c>
      <c r="J21" s="7">
        <v>0</v>
      </c>
      <c r="K21" s="7">
        <v>0</v>
      </c>
      <c r="L21" s="7"/>
      <c r="M21" s="6">
        <v>5.4</v>
      </c>
      <c r="N21" s="7">
        <v>0</v>
      </c>
      <c r="O21" s="5">
        <v>6</v>
      </c>
      <c r="P21" s="4">
        <v>0.87</v>
      </c>
      <c r="Q21" s="9"/>
    </row>
    <row r="22" spans="1:17" ht="11.25" customHeight="1">
      <c r="A22" s="24" t="s">
        <v>44</v>
      </c>
      <c r="B22" s="24"/>
      <c r="C22" s="24"/>
      <c r="D22" s="24"/>
      <c r="E22" s="4">
        <f>SUM(E16:E21)</f>
        <v>16.07</v>
      </c>
      <c r="F22" s="4">
        <f t="shared" ref="F22:P22" si="1">SUM(F16:F21)</f>
        <v>21.990000000000002</v>
      </c>
      <c r="G22" s="4">
        <f t="shared" si="1"/>
        <v>45.35</v>
      </c>
      <c r="H22" s="4">
        <f>SUM(H16:H21)</f>
        <v>444.64000000000004</v>
      </c>
      <c r="I22" s="4">
        <f t="shared" si="1"/>
        <v>0.30000000000000004</v>
      </c>
      <c r="J22" s="4">
        <f t="shared" si="1"/>
        <v>35.25</v>
      </c>
      <c r="K22" s="4">
        <f t="shared" si="1"/>
        <v>853.08999999999992</v>
      </c>
      <c r="L22" s="4">
        <f t="shared" si="1"/>
        <v>4.6099999999999994</v>
      </c>
      <c r="M22" s="4">
        <f t="shared" si="1"/>
        <v>98.670000000000016</v>
      </c>
      <c r="N22" s="4">
        <f t="shared" si="1"/>
        <v>239.52</v>
      </c>
      <c r="O22" s="4">
        <f t="shared" si="1"/>
        <v>92.47</v>
      </c>
      <c r="P22" s="4">
        <f t="shared" si="1"/>
        <v>4.83</v>
      </c>
      <c r="Q22" s="11">
        <v>4.5</v>
      </c>
    </row>
    <row r="23" spans="1:17" s="1" customFormat="1" ht="11.25" customHeight="1">
      <c r="A23" s="24" t="s">
        <v>45</v>
      </c>
      <c r="B23" s="24"/>
      <c r="C23" s="24"/>
      <c r="D23" s="24"/>
      <c r="E23" s="4">
        <f>SUM(E14,E22)</f>
        <v>39.33</v>
      </c>
      <c r="F23" s="4">
        <f t="shared" ref="F23:Q23" si="2">SUM(F14,F22)</f>
        <v>45.77</v>
      </c>
      <c r="G23" s="4">
        <f t="shared" si="2"/>
        <v>81.009999999999991</v>
      </c>
      <c r="H23" s="4">
        <f t="shared" si="2"/>
        <v>899.81</v>
      </c>
      <c r="I23" s="4">
        <f t="shared" si="2"/>
        <v>0.48000000000000004</v>
      </c>
      <c r="J23" s="4">
        <f t="shared" si="2"/>
        <v>50.88</v>
      </c>
      <c r="K23" s="4">
        <f t="shared" si="2"/>
        <v>1191.01</v>
      </c>
      <c r="L23" s="4">
        <f t="shared" si="2"/>
        <v>6.7399999999999993</v>
      </c>
      <c r="M23" s="4">
        <f t="shared" si="2"/>
        <v>349.78000000000003</v>
      </c>
      <c r="N23" s="4">
        <f t="shared" si="2"/>
        <v>574.14</v>
      </c>
      <c r="O23" s="4">
        <f t="shared" si="2"/>
        <v>137.63</v>
      </c>
      <c r="P23" s="4">
        <f t="shared" si="2"/>
        <v>12.03</v>
      </c>
      <c r="Q23" s="4">
        <f t="shared" si="2"/>
        <v>8</v>
      </c>
    </row>
    <row r="24" spans="1:17" ht="11.25" customHeight="1">
      <c r="A24" s="2"/>
      <c r="B24" s="15"/>
      <c r="C24" s="15"/>
      <c r="D24" s="15"/>
      <c r="E24" s="15"/>
      <c r="F24" s="15"/>
      <c r="G24" s="15"/>
      <c r="H24" s="15"/>
      <c r="I24" s="15"/>
      <c r="J24" s="15"/>
      <c r="K24" s="8"/>
      <c r="L24" s="8"/>
      <c r="M24" s="8"/>
      <c r="N24" s="8"/>
      <c r="O24" s="8"/>
      <c r="P24" s="8"/>
    </row>
    <row r="25" spans="1:17" ht="11.25" customHeight="1">
      <c r="A25" s="38" t="s">
        <v>46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7" ht="11.25" customHeight="1">
      <c r="A26" s="3" t="s">
        <v>1</v>
      </c>
      <c r="B26" s="15"/>
      <c r="C26" s="15"/>
      <c r="D26" s="15"/>
      <c r="E26" s="14" t="s">
        <v>2</v>
      </c>
      <c r="F26" s="26" t="s">
        <v>47</v>
      </c>
      <c r="G26" s="27"/>
      <c r="H26" s="27"/>
      <c r="I26" s="28" t="s">
        <v>4</v>
      </c>
      <c r="J26" s="28"/>
      <c r="K26" s="29" t="s">
        <v>5</v>
      </c>
      <c r="L26" s="29"/>
      <c r="M26" s="29"/>
      <c r="N26" s="29"/>
      <c r="O26" s="29"/>
      <c r="P26" s="29"/>
    </row>
    <row r="27" spans="1:17" ht="11.25" customHeight="1">
      <c r="A27" s="15"/>
      <c r="B27" s="15"/>
      <c r="C27" s="15"/>
      <c r="D27" s="28" t="s">
        <v>6</v>
      </c>
      <c r="E27" s="28"/>
      <c r="F27" s="16" t="s">
        <v>7</v>
      </c>
      <c r="G27" s="15"/>
      <c r="H27" s="15"/>
      <c r="I27" s="28"/>
      <c r="J27" s="28"/>
      <c r="K27" s="35"/>
      <c r="L27" s="35"/>
      <c r="M27" s="35"/>
      <c r="N27" s="35"/>
      <c r="O27" s="35"/>
      <c r="P27" s="35"/>
    </row>
    <row r="28" spans="1:17" ht="21.75" customHeight="1">
      <c r="A28" s="30" t="s">
        <v>8</v>
      </c>
      <c r="B28" s="30" t="s">
        <v>9</v>
      </c>
      <c r="C28" s="30"/>
      <c r="D28" s="30" t="s">
        <v>10</v>
      </c>
      <c r="E28" s="34" t="s">
        <v>11</v>
      </c>
      <c r="F28" s="34"/>
      <c r="G28" s="34"/>
      <c r="H28" s="30" t="s">
        <v>12</v>
      </c>
      <c r="I28" s="34" t="s">
        <v>13</v>
      </c>
      <c r="J28" s="34"/>
      <c r="K28" s="34"/>
      <c r="L28" s="34"/>
      <c r="M28" s="34" t="s">
        <v>14</v>
      </c>
      <c r="N28" s="34"/>
      <c r="O28" s="34"/>
      <c r="P28" s="34"/>
      <c r="Q28" s="17" t="s">
        <v>15</v>
      </c>
    </row>
    <row r="29" spans="1:17" ht="21" customHeight="1">
      <c r="A29" s="33"/>
      <c r="B29" s="31"/>
      <c r="C29" s="32"/>
      <c r="D29" s="33"/>
      <c r="E29" s="12" t="s">
        <v>16</v>
      </c>
      <c r="F29" s="12" t="s">
        <v>17</v>
      </c>
      <c r="G29" s="12" t="s">
        <v>18</v>
      </c>
      <c r="H29" s="33"/>
      <c r="I29" s="12" t="s">
        <v>19</v>
      </c>
      <c r="J29" s="12" t="s">
        <v>20</v>
      </c>
      <c r="K29" s="12" t="s">
        <v>21</v>
      </c>
      <c r="L29" s="12" t="s">
        <v>22</v>
      </c>
      <c r="M29" s="12" t="s">
        <v>23</v>
      </c>
      <c r="N29" s="12" t="s">
        <v>24</v>
      </c>
      <c r="O29" s="12" t="s">
        <v>25</v>
      </c>
      <c r="P29" s="12" t="s">
        <v>26</v>
      </c>
      <c r="Q29" s="18"/>
    </row>
    <row r="30" spans="1:17" ht="11.25" customHeight="1">
      <c r="A30" s="13">
        <v>1</v>
      </c>
      <c r="B30" s="36">
        <v>2</v>
      </c>
      <c r="C30" s="36"/>
      <c r="D30" s="13">
        <v>3</v>
      </c>
      <c r="E30" s="13">
        <v>4</v>
      </c>
      <c r="F30" s="13">
        <v>5</v>
      </c>
      <c r="G30" s="13">
        <v>6</v>
      </c>
      <c r="H30" s="13">
        <v>7</v>
      </c>
      <c r="I30" s="13">
        <v>8</v>
      </c>
      <c r="J30" s="13">
        <v>9</v>
      </c>
      <c r="K30" s="13">
        <v>10</v>
      </c>
      <c r="L30" s="13">
        <v>11</v>
      </c>
      <c r="M30" s="13">
        <v>12</v>
      </c>
      <c r="N30" s="13">
        <v>13</v>
      </c>
      <c r="O30" s="13">
        <v>14</v>
      </c>
      <c r="P30" s="13">
        <v>15</v>
      </c>
      <c r="Q30" s="9"/>
    </row>
    <row r="31" spans="1:17" ht="11.25" customHeight="1">
      <c r="A31" s="37" t="s">
        <v>27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9"/>
    </row>
    <row r="32" spans="1:17">
      <c r="A32" s="4">
        <v>136.49</v>
      </c>
      <c r="B32" s="22" t="s">
        <v>48</v>
      </c>
      <c r="C32" s="22"/>
      <c r="D32" s="5">
        <v>110</v>
      </c>
      <c r="E32" s="4">
        <v>22.75</v>
      </c>
      <c r="F32" s="4">
        <v>8.81</v>
      </c>
      <c r="G32" s="4">
        <v>12.99</v>
      </c>
      <c r="H32" s="4">
        <v>226.16</v>
      </c>
      <c r="I32" s="4">
        <v>7.0000000000000007E-2</v>
      </c>
      <c r="J32" s="6">
        <v>0.5</v>
      </c>
      <c r="K32" s="4">
        <v>41.25</v>
      </c>
      <c r="L32" s="4">
        <v>1.79</v>
      </c>
      <c r="M32" s="4">
        <v>170.06</v>
      </c>
      <c r="N32" s="6">
        <v>236.5</v>
      </c>
      <c r="O32" s="4">
        <v>25.65</v>
      </c>
      <c r="P32" s="4">
        <v>0.68</v>
      </c>
      <c r="Q32" s="9"/>
    </row>
    <row r="33" spans="1:17" ht="11.25" customHeight="1">
      <c r="A33" s="4">
        <v>282.08</v>
      </c>
      <c r="B33" s="23" t="s">
        <v>29</v>
      </c>
      <c r="C33" s="22"/>
      <c r="D33" s="5">
        <v>200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>
        <v>0</v>
      </c>
      <c r="O33" s="7">
        <v>0</v>
      </c>
      <c r="P33" s="7">
        <v>0</v>
      </c>
      <c r="Q33" s="9"/>
    </row>
    <row r="34" spans="1:17" ht="11.25" customHeight="1">
      <c r="A34" s="4">
        <v>3.28</v>
      </c>
      <c r="B34" s="22" t="s">
        <v>49</v>
      </c>
      <c r="C34" s="22"/>
      <c r="D34" s="7" t="s">
        <v>31</v>
      </c>
      <c r="E34" s="4">
        <v>1.55</v>
      </c>
      <c r="F34" s="4">
        <v>7.55</v>
      </c>
      <c r="G34" s="4">
        <v>13.57</v>
      </c>
      <c r="H34" s="6">
        <v>129.1</v>
      </c>
      <c r="I34" s="4">
        <v>0.03</v>
      </c>
      <c r="J34" s="7">
        <v>0</v>
      </c>
      <c r="K34" s="7">
        <v>0</v>
      </c>
      <c r="L34" s="7">
        <v>0</v>
      </c>
      <c r="M34" s="6">
        <v>7.8</v>
      </c>
      <c r="N34" s="7">
        <v>0</v>
      </c>
      <c r="O34" s="5">
        <v>6</v>
      </c>
      <c r="P34" s="4">
        <v>0.89</v>
      </c>
      <c r="Q34" s="9"/>
    </row>
    <row r="35" spans="1:17" ht="11.25" customHeight="1">
      <c r="A35" s="4">
        <v>11.29</v>
      </c>
      <c r="B35" s="22" t="s">
        <v>33</v>
      </c>
      <c r="C35" s="22"/>
      <c r="D35" s="5">
        <v>150</v>
      </c>
      <c r="E35" s="6">
        <v>0.6</v>
      </c>
      <c r="F35" s="6">
        <v>0.6</v>
      </c>
      <c r="G35" s="6">
        <v>14.7</v>
      </c>
      <c r="H35" s="6">
        <v>70.5</v>
      </c>
      <c r="I35" s="4">
        <v>0.05</v>
      </c>
      <c r="J35" s="5">
        <v>15</v>
      </c>
      <c r="K35" s="6">
        <v>7.5</v>
      </c>
      <c r="L35" s="6">
        <v>0.3</v>
      </c>
      <c r="M35" s="5">
        <v>24</v>
      </c>
      <c r="N35" s="6">
        <v>16.5</v>
      </c>
      <c r="O35" s="6">
        <v>13.5</v>
      </c>
      <c r="P35" s="6">
        <v>3.3</v>
      </c>
      <c r="Q35" s="9"/>
    </row>
    <row r="36" spans="1:17" ht="11.25" customHeight="1">
      <c r="A36" s="24" t="s">
        <v>34</v>
      </c>
      <c r="B36" s="24"/>
      <c r="C36" s="24"/>
      <c r="D36" s="24"/>
      <c r="E36" s="6">
        <f>SUM(E32:E35)</f>
        <v>24.900000000000002</v>
      </c>
      <c r="F36" s="6">
        <f t="shared" ref="F36:P36" si="3">SUM(F32:F35)</f>
        <v>16.96</v>
      </c>
      <c r="G36" s="6">
        <f t="shared" si="3"/>
        <v>41.260000000000005</v>
      </c>
      <c r="H36" s="6">
        <f>SUM(H32:H35)</f>
        <v>425.76</v>
      </c>
      <c r="I36" s="6">
        <f t="shared" si="3"/>
        <v>0.15000000000000002</v>
      </c>
      <c r="J36" s="6">
        <f t="shared" si="3"/>
        <v>15.5</v>
      </c>
      <c r="K36" s="6">
        <f t="shared" si="3"/>
        <v>48.75</v>
      </c>
      <c r="L36" s="6">
        <f t="shared" si="3"/>
        <v>2.09</v>
      </c>
      <c r="M36" s="6">
        <f t="shared" si="3"/>
        <v>201.86</v>
      </c>
      <c r="N36" s="6">
        <f t="shared" si="3"/>
        <v>253</v>
      </c>
      <c r="O36" s="6">
        <f t="shared" si="3"/>
        <v>45.15</v>
      </c>
      <c r="P36" s="6">
        <f t="shared" si="3"/>
        <v>4.87</v>
      </c>
      <c r="Q36" s="11">
        <v>4</v>
      </c>
    </row>
    <row r="37" spans="1:17" ht="11.25" customHeight="1">
      <c r="A37" s="19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</row>
    <row r="38" spans="1:17" ht="21.75" customHeight="1">
      <c r="A38" s="4">
        <v>15.04</v>
      </c>
      <c r="B38" s="22" t="s">
        <v>50</v>
      </c>
      <c r="C38" s="22"/>
      <c r="D38" s="5">
        <v>50</v>
      </c>
      <c r="E38" s="4">
        <v>0.43</v>
      </c>
      <c r="F38" s="4">
        <v>5.07</v>
      </c>
      <c r="G38" s="4">
        <v>1.55</v>
      </c>
      <c r="H38" s="5">
        <v>54</v>
      </c>
      <c r="I38" s="4">
        <v>0.02</v>
      </c>
      <c r="J38" s="6">
        <v>6.9</v>
      </c>
      <c r="K38" s="7">
        <v>0</v>
      </c>
      <c r="L38" s="7">
        <v>0</v>
      </c>
      <c r="M38" s="4">
        <v>9.59</v>
      </c>
      <c r="N38" s="7">
        <v>0</v>
      </c>
      <c r="O38" s="4">
        <v>7.61</v>
      </c>
      <c r="P38" s="4">
        <v>0.33</v>
      </c>
      <c r="Q38" s="9"/>
    </row>
    <row r="39" spans="1:17" ht="23.25" customHeight="1">
      <c r="A39" s="4">
        <v>65.400000000000006</v>
      </c>
      <c r="B39" s="22" t="s">
        <v>51</v>
      </c>
      <c r="C39" s="22"/>
      <c r="D39" s="7" t="s">
        <v>52</v>
      </c>
      <c r="E39" s="4">
        <v>2.02</v>
      </c>
      <c r="F39" s="4">
        <v>5.75</v>
      </c>
      <c r="G39" s="4">
        <v>8.25</v>
      </c>
      <c r="H39" s="4">
        <v>93.89</v>
      </c>
      <c r="I39" s="4">
        <v>0.06</v>
      </c>
      <c r="J39" s="4">
        <v>20.02</v>
      </c>
      <c r="K39" s="6">
        <v>378</v>
      </c>
      <c r="L39" s="4">
        <v>1.92</v>
      </c>
      <c r="M39" s="4">
        <v>42.83</v>
      </c>
      <c r="N39" s="4">
        <v>39.770000000000003</v>
      </c>
      <c r="O39" s="4">
        <v>20.91</v>
      </c>
      <c r="P39" s="4">
        <v>0.69</v>
      </c>
      <c r="Q39" s="9"/>
    </row>
    <row r="40" spans="1:17">
      <c r="A40" s="4">
        <v>96.46</v>
      </c>
      <c r="B40" s="22" t="s">
        <v>53</v>
      </c>
      <c r="C40" s="22"/>
      <c r="D40" s="7" t="s">
        <v>54</v>
      </c>
      <c r="E40" s="4">
        <v>15.05</v>
      </c>
      <c r="F40" s="4">
        <v>17.670000000000002</v>
      </c>
      <c r="G40" s="4">
        <v>1.85</v>
      </c>
      <c r="H40" s="4">
        <v>226.61</v>
      </c>
      <c r="I40" s="4">
        <v>0.06</v>
      </c>
      <c r="J40" s="4">
        <v>2.31</v>
      </c>
      <c r="K40" s="6">
        <v>205.4</v>
      </c>
      <c r="L40" s="4">
        <v>2.57</v>
      </c>
      <c r="M40" s="4">
        <v>20.63</v>
      </c>
      <c r="N40" s="4">
        <v>155.34</v>
      </c>
      <c r="O40" s="4">
        <v>23.92</v>
      </c>
      <c r="P40" s="4">
        <v>2.38</v>
      </c>
      <c r="Q40" s="9"/>
    </row>
    <row r="41" spans="1:17" ht="11.25" customHeight="1">
      <c r="A41" s="4">
        <v>465.03</v>
      </c>
      <c r="B41" s="22" t="s">
        <v>55</v>
      </c>
      <c r="C41" s="22"/>
      <c r="D41" s="7" t="s">
        <v>56</v>
      </c>
      <c r="E41" s="4">
        <v>3.77</v>
      </c>
      <c r="F41" s="4">
        <v>3.32</v>
      </c>
      <c r="G41" s="4">
        <v>22.12</v>
      </c>
      <c r="H41" s="4">
        <v>133.37</v>
      </c>
      <c r="I41" s="6">
        <v>0.1</v>
      </c>
      <c r="J41" s="7"/>
      <c r="K41" s="5">
        <v>18</v>
      </c>
      <c r="L41" s="4">
        <v>0.63</v>
      </c>
      <c r="M41" s="4">
        <v>16.54</v>
      </c>
      <c r="N41" s="4">
        <v>86.03</v>
      </c>
      <c r="O41" s="4">
        <v>19.649999999999999</v>
      </c>
      <c r="P41" s="4">
        <v>1.46</v>
      </c>
      <c r="Q41" s="9"/>
    </row>
    <row r="42" spans="1:17" ht="11.25" customHeight="1">
      <c r="A42" s="4">
        <v>282.08</v>
      </c>
      <c r="B42" s="23" t="s">
        <v>29</v>
      </c>
      <c r="C42" s="22"/>
      <c r="D42" s="5">
        <v>200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/>
    </row>
    <row r="43" spans="1:17" ht="11.25" customHeight="1">
      <c r="A43" s="6">
        <v>1.2</v>
      </c>
      <c r="B43" s="22" t="s">
        <v>43</v>
      </c>
      <c r="C43" s="22"/>
      <c r="D43" s="5">
        <v>30</v>
      </c>
      <c r="E43" s="4">
        <v>1.47</v>
      </c>
      <c r="F43" s="6">
        <v>0.3</v>
      </c>
      <c r="G43" s="4">
        <v>13.44</v>
      </c>
      <c r="H43" s="5">
        <v>63</v>
      </c>
      <c r="I43" s="4">
        <v>0.03</v>
      </c>
      <c r="J43" s="7"/>
      <c r="K43" s="7"/>
      <c r="L43" s="7"/>
      <c r="M43" s="6">
        <v>5.4</v>
      </c>
      <c r="N43" s="7"/>
      <c r="O43" s="5">
        <v>6</v>
      </c>
      <c r="P43" s="4">
        <v>0.87</v>
      </c>
      <c r="Q43" s="9"/>
    </row>
    <row r="44" spans="1:17" ht="11.25" customHeight="1">
      <c r="A44" s="24" t="s">
        <v>44</v>
      </c>
      <c r="B44" s="24"/>
      <c r="C44" s="24"/>
      <c r="D44" s="24"/>
      <c r="E44" s="4">
        <f>SUM(E38:E43)</f>
        <v>22.74</v>
      </c>
      <c r="F44" s="4">
        <f t="shared" ref="F44:P44" si="4">SUM(F38:F43)</f>
        <v>32.11</v>
      </c>
      <c r="G44" s="4">
        <f t="shared" si="4"/>
        <v>47.21</v>
      </c>
      <c r="H44" s="4">
        <f>SUM(H38:H43)</f>
        <v>570.87</v>
      </c>
      <c r="I44" s="4">
        <f t="shared" si="4"/>
        <v>0.27</v>
      </c>
      <c r="J44" s="4">
        <f t="shared" si="4"/>
        <v>29.23</v>
      </c>
      <c r="K44" s="4">
        <f t="shared" si="4"/>
        <v>601.4</v>
      </c>
      <c r="L44" s="4">
        <f t="shared" si="4"/>
        <v>5.12</v>
      </c>
      <c r="M44" s="4">
        <f t="shared" si="4"/>
        <v>94.990000000000009</v>
      </c>
      <c r="N44" s="4">
        <f t="shared" si="4"/>
        <v>281.14</v>
      </c>
      <c r="O44" s="4">
        <f t="shared" si="4"/>
        <v>78.09</v>
      </c>
      <c r="P44" s="4">
        <f t="shared" si="4"/>
        <v>5.7299999999999995</v>
      </c>
      <c r="Q44" s="11">
        <v>4</v>
      </c>
    </row>
    <row r="45" spans="1:17" s="1" customFormat="1" ht="11.25" customHeight="1">
      <c r="A45" s="24" t="s">
        <v>45</v>
      </c>
      <c r="B45" s="24"/>
      <c r="C45" s="24"/>
      <c r="D45" s="24"/>
      <c r="E45" s="4">
        <f>SUM(E36,E44)</f>
        <v>47.64</v>
      </c>
      <c r="F45" s="4">
        <f t="shared" ref="F45:Q45" si="5">SUM(F36,F44)</f>
        <v>49.07</v>
      </c>
      <c r="G45" s="4">
        <f t="shared" si="5"/>
        <v>88.47</v>
      </c>
      <c r="H45" s="4">
        <f t="shared" si="5"/>
        <v>996.63</v>
      </c>
      <c r="I45" s="4">
        <f t="shared" si="5"/>
        <v>0.42000000000000004</v>
      </c>
      <c r="J45" s="4">
        <f t="shared" si="5"/>
        <v>44.730000000000004</v>
      </c>
      <c r="K45" s="4">
        <f t="shared" si="5"/>
        <v>650.15</v>
      </c>
      <c r="L45" s="4">
        <f t="shared" si="5"/>
        <v>7.21</v>
      </c>
      <c r="M45" s="4">
        <f t="shared" si="5"/>
        <v>296.85000000000002</v>
      </c>
      <c r="N45" s="4">
        <f t="shared" si="5"/>
        <v>534.14</v>
      </c>
      <c r="O45" s="4">
        <f t="shared" si="5"/>
        <v>123.24000000000001</v>
      </c>
      <c r="P45" s="4">
        <f t="shared" si="5"/>
        <v>10.6</v>
      </c>
      <c r="Q45" s="4">
        <f t="shared" si="5"/>
        <v>8</v>
      </c>
    </row>
    <row r="46" spans="1:17" ht="11.25" customHeight="1">
      <c r="A46" s="2"/>
      <c r="B46" s="15"/>
      <c r="C46" s="15"/>
      <c r="D46" s="15"/>
      <c r="E46" s="15"/>
      <c r="F46" s="15"/>
      <c r="G46" s="15"/>
      <c r="H46" s="15"/>
      <c r="I46" s="15"/>
      <c r="J46" s="15"/>
      <c r="K46" s="8"/>
      <c r="L46" s="8"/>
      <c r="M46" s="8"/>
      <c r="N46" s="8"/>
      <c r="O46" s="8"/>
      <c r="P46" s="8"/>
    </row>
    <row r="47" spans="1:17" ht="11.25" customHeight="1">
      <c r="A47" s="38" t="s">
        <v>57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7" ht="11.25" customHeight="1">
      <c r="A48" s="3" t="s">
        <v>1</v>
      </c>
      <c r="B48" s="15"/>
      <c r="C48" s="15"/>
      <c r="D48" s="15"/>
      <c r="E48" s="14" t="s">
        <v>2</v>
      </c>
      <c r="F48" s="26" t="s">
        <v>58</v>
      </c>
      <c r="G48" s="27"/>
      <c r="H48" s="27"/>
      <c r="I48" s="28" t="s">
        <v>4</v>
      </c>
      <c r="J48" s="28"/>
      <c r="K48" s="29" t="s">
        <v>5</v>
      </c>
      <c r="L48" s="29"/>
      <c r="M48" s="29"/>
      <c r="N48" s="29"/>
      <c r="O48" s="29"/>
      <c r="P48" s="29"/>
    </row>
    <row r="49" spans="1:17" ht="11.25" customHeight="1">
      <c r="A49" s="15"/>
      <c r="B49" s="15"/>
      <c r="C49" s="15"/>
      <c r="D49" s="28" t="s">
        <v>6</v>
      </c>
      <c r="E49" s="28"/>
      <c r="F49" s="16" t="s">
        <v>7</v>
      </c>
      <c r="G49" s="15"/>
      <c r="H49" s="15"/>
      <c r="I49" s="28"/>
      <c r="J49" s="28"/>
      <c r="K49" s="35"/>
      <c r="L49" s="35"/>
      <c r="M49" s="35"/>
      <c r="N49" s="35"/>
      <c r="O49" s="35"/>
      <c r="P49" s="35"/>
    </row>
    <row r="50" spans="1:17" ht="21.75" customHeight="1">
      <c r="A50" s="30" t="s">
        <v>8</v>
      </c>
      <c r="B50" s="30" t="s">
        <v>9</v>
      </c>
      <c r="C50" s="30"/>
      <c r="D50" s="30" t="s">
        <v>10</v>
      </c>
      <c r="E50" s="34" t="s">
        <v>11</v>
      </c>
      <c r="F50" s="34"/>
      <c r="G50" s="34"/>
      <c r="H50" s="30" t="s">
        <v>12</v>
      </c>
      <c r="I50" s="34" t="s">
        <v>13</v>
      </c>
      <c r="J50" s="34"/>
      <c r="K50" s="34"/>
      <c r="L50" s="34"/>
      <c r="M50" s="34" t="s">
        <v>14</v>
      </c>
      <c r="N50" s="34"/>
      <c r="O50" s="34"/>
      <c r="P50" s="34"/>
      <c r="Q50" s="17" t="s">
        <v>15</v>
      </c>
    </row>
    <row r="51" spans="1:17" ht="21" customHeight="1">
      <c r="A51" s="33"/>
      <c r="B51" s="31"/>
      <c r="C51" s="32"/>
      <c r="D51" s="33"/>
      <c r="E51" s="12" t="s">
        <v>16</v>
      </c>
      <c r="F51" s="12" t="s">
        <v>17</v>
      </c>
      <c r="G51" s="12" t="s">
        <v>18</v>
      </c>
      <c r="H51" s="33"/>
      <c r="I51" s="12" t="s">
        <v>19</v>
      </c>
      <c r="J51" s="12" t="s">
        <v>20</v>
      </c>
      <c r="K51" s="12" t="s">
        <v>21</v>
      </c>
      <c r="L51" s="12" t="s">
        <v>22</v>
      </c>
      <c r="M51" s="12" t="s">
        <v>23</v>
      </c>
      <c r="N51" s="12" t="s">
        <v>24</v>
      </c>
      <c r="O51" s="12" t="s">
        <v>25</v>
      </c>
      <c r="P51" s="12" t="s">
        <v>26</v>
      </c>
      <c r="Q51" s="18"/>
    </row>
    <row r="52" spans="1:17" ht="11.25" customHeight="1">
      <c r="A52" s="13">
        <v>1</v>
      </c>
      <c r="B52" s="36">
        <v>2</v>
      </c>
      <c r="C52" s="36"/>
      <c r="D52" s="13">
        <v>3</v>
      </c>
      <c r="E52" s="13">
        <v>4</v>
      </c>
      <c r="F52" s="13">
        <v>5</v>
      </c>
      <c r="G52" s="13">
        <v>6</v>
      </c>
      <c r="H52" s="13">
        <v>7</v>
      </c>
      <c r="I52" s="13">
        <v>8</v>
      </c>
      <c r="J52" s="13">
        <v>9</v>
      </c>
      <c r="K52" s="13">
        <v>10</v>
      </c>
      <c r="L52" s="13">
        <v>11</v>
      </c>
      <c r="M52" s="13">
        <v>12</v>
      </c>
      <c r="N52" s="13">
        <v>13</v>
      </c>
      <c r="O52" s="13">
        <v>14</v>
      </c>
      <c r="P52" s="13">
        <v>15</v>
      </c>
      <c r="Q52" s="9"/>
    </row>
    <row r="53" spans="1:17" ht="11.25" customHeight="1">
      <c r="A53" s="37" t="s">
        <v>27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9"/>
    </row>
    <row r="54" spans="1:17" ht="11.25" customHeight="1">
      <c r="A54" s="4">
        <v>175.11</v>
      </c>
      <c r="B54" s="22" t="s">
        <v>59</v>
      </c>
      <c r="C54" s="22"/>
      <c r="D54" s="7" t="s">
        <v>56</v>
      </c>
      <c r="E54" s="4">
        <v>4.13</v>
      </c>
      <c r="F54" s="4">
        <v>3.97</v>
      </c>
      <c r="G54" s="4">
        <v>18.61</v>
      </c>
      <c r="H54" s="4">
        <v>126.54</v>
      </c>
      <c r="I54" s="4">
        <v>0.14000000000000001</v>
      </c>
      <c r="J54" s="7"/>
      <c r="K54" s="4">
        <v>18.649999999999999</v>
      </c>
      <c r="L54" s="6">
        <v>0.3</v>
      </c>
      <c r="M54" s="4">
        <v>10.039999999999999</v>
      </c>
      <c r="N54" s="4">
        <v>98.05</v>
      </c>
      <c r="O54" s="4">
        <v>65.150000000000006</v>
      </c>
      <c r="P54" s="4">
        <v>2.21</v>
      </c>
      <c r="Q54" s="9"/>
    </row>
    <row r="55" spans="1:17" ht="11.25" customHeight="1">
      <c r="A55" s="6">
        <v>7.1</v>
      </c>
      <c r="B55" s="22" t="s">
        <v>60</v>
      </c>
      <c r="C55" s="22"/>
      <c r="D55" s="5">
        <v>1</v>
      </c>
      <c r="E55" s="4">
        <v>6.86</v>
      </c>
      <c r="F55" s="4">
        <v>6.21</v>
      </c>
      <c r="G55" s="4">
        <v>0.38</v>
      </c>
      <c r="H55" s="4">
        <v>84.78</v>
      </c>
      <c r="I55" s="4">
        <v>0.04</v>
      </c>
      <c r="J55" s="7"/>
      <c r="K55" s="6">
        <v>140.4</v>
      </c>
      <c r="L55" s="4">
        <v>0.32</v>
      </c>
      <c r="M55" s="6">
        <v>29.7</v>
      </c>
      <c r="N55" s="4">
        <v>103.68</v>
      </c>
      <c r="O55" s="4">
        <v>6.48</v>
      </c>
      <c r="P55" s="4">
        <v>1.35</v>
      </c>
      <c r="Q55" s="9"/>
    </row>
    <row r="56" spans="1:17" ht="11.25" customHeight="1">
      <c r="A56" s="4">
        <v>282.08</v>
      </c>
      <c r="B56" s="23" t="s">
        <v>29</v>
      </c>
      <c r="C56" s="22"/>
      <c r="D56" s="5">
        <v>200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9"/>
    </row>
    <row r="57" spans="1:17" ht="11.25" customHeight="1">
      <c r="A57" s="4">
        <v>3.32</v>
      </c>
      <c r="B57" s="22" t="s">
        <v>61</v>
      </c>
      <c r="C57" s="22"/>
      <c r="D57" s="7" t="s">
        <v>31</v>
      </c>
      <c r="E57" s="6">
        <v>4.0999999999999996</v>
      </c>
      <c r="F57" s="4">
        <v>2.96</v>
      </c>
      <c r="G57" s="4">
        <v>13.44</v>
      </c>
      <c r="H57" s="5">
        <v>98</v>
      </c>
      <c r="I57" s="4">
        <v>0.03</v>
      </c>
      <c r="J57" s="4">
        <v>7.0000000000000007E-2</v>
      </c>
      <c r="K57" s="6">
        <v>23.8</v>
      </c>
      <c r="L57" s="4">
        <v>0.04</v>
      </c>
      <c r="M57" s="6">
        <v>105.4</v>
      </c>
      <c r="N57" s="5">
        <v>60</v>
      </c>
      <c r="O57" s="6">
        <v>11.5</v>
      </c>
      <c r="P57" s="4">
        <v>0.94</v>
      </c>
      <c r="Q57" s="9"/>
    </row>
    <row r="58" spans="1:17" ht="11.25" customHeight="1">
      <c r="A58" s="4">
        <v>11.29</v>
      </c>
      <c r="B58" s="22" t="s">
        <v>33</v>
      </c>
      <c r="C58" s="22"/>
      <c r="D58" s="5">
        <v>150</v>
      </c>
      <c r="E58" s="6">
        <v>0.6</v>
      </c>
      <c r="F58" s="6">
        <v>0.6</v>
      </c>
      <c r="G58" s="6">
        <v>14.7</v>
      </c>
      <c r="H58" s="6">
        <v>70.5</v>
      </c>
      <c r="I58" s="4">
        <v>0.05</v>
      </c>
      <c r="J58" s="5">
        <v>15</v>
      </c>
      <c r="K58" s="6">
        <v>7.5</v>
      </c>
      <c r="L58" s="6">
        <v>0.3</v>
      </c>
      <c r="M58" s="5">
        <v>24</v>
      </c>
      <c r="N58" s="6">
        <v>16.5</v>
      </c>
      <c r="O58" s="6">
        <v>13.5</v>
      </c>
      <c r="P58" s="6">
        <v>3.3</v>
      </c>
      <c r="Q58" s="11"/>
    </row>
    <row r="59" spans="1:17" ht="38.25" customHeight="1">
      <c r="A59" s="4">
        <v>476.01</v>
      </c>
      <c r="B59" s="22" t="s">
        <v>62</v>
      </c>
      <c r="C59" s="22"/>
      <c r="D59" s="5">
        <v>100</v>
      </c>
      <c r="E59" s="6">
        <v>3.2</v>
      </c>
      <c r="F59" s="6">
        <v>3.2</v>
      </c>
      <c r="G59" s="6">
        <v>4.5</v>
      </c>
      <c r="H59" s="5">
        <v>62</v>
      </c>
      <c r="I59" s="4">
        <v>0.03</v>
      </c>
      <c r="J59" s="6">
        <v>0.6</v>
      </c>
      <c r="K59" s="7"/>
      <c r="L59" s="7"/>
      <c r="M59" s="5">
        <v>119</v>
      </c>
      <c r="N59" s="7"/>
      <c r="O59" s="5">
        <v>14</v>
      </c>
      <c r="P59" s="6">
        <v>0.1</v>
      </c>
      <c r="Q59" s="4"/>
    </row>
    <row r="60" spans="1:17" ht="11.25" customHeight="1">
      <c r="A60" s="24" t="s">
        <v>34</v>
      </c>
      <c r="B60" s="24"/>
      <c r="C60" s="24"/>
      <c r="D60" s="24"/>
      <c r="E60" s="4">
        <f>SUM(E54:E59)</f>
        <v>18.89</v>
      </c>
      <c r="F60" s="4">
        <f t="shared" ref="F60:P60" si="6">SUM(F54:F59)</f>
        <v>16.940000000000001</v>
      </c>
      <c r="G60" s="4">
        <f t="shared" si="6"/>
        <v>51.629999999999995</v>
      </c>
      <c r="H60" s="4">
        <f t="shared" si="6"/>
        <v>441.82</v>
      </c>
      <c r="I60" s="4">
        <f t="shared" si="6"/>
        <v>0.29000000000000004</v>
      </c>
      <c r="J60" s="4">
        <f t="shared" si="6"/>
        <v>15.67</v>
      </c>
      <c r="K60" s="4">
        <f t="shared" si="6"/>
        <v>190.35000000000002</v>
      </c>
      <c r="L60" s="4">
        <f t="shared" si="6"/>
        <v>0.96</v>
      </c>
      <c r="M60" s="4">
        <f t="shared" si="6"/>
        <v>288.14</v>
      </c>
      <c r="N60" s="4">
        <f t="shared" si="6"/>
        <v>278.23</v>
      </c>
      <c r="O60" s="4">
        <f t="shared" si="6"/>
        <v>110.63000000000001</v>
      </c>
      <c r="P60" s="4">
        <f t="shared" si="6"/>
        <v>7.8999999999999995</v>
      </c>
      <c r="Q60" s="10">
        <v>5</v>
      </c>
    </row>
    <row r="61" spans="1:17" ht="11.25" customHeight="1">
      <c r="A61" s="19" t="s">
        <v>35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ht="11.25" customHeight="1">
      <c r="A62" s="4">
        <v>25.04</v>
      </c>
      <c r="B62" s="22" t="s">
        <v>63</v>
      </c>
      <c r="C62" s="22"/>
      <c r="D62" s="5">
        <v>50</v>
      </c>
      <c r="E62" s="4">
        <v>0.55000000000000004</v>
      </c>
      <c r="F62" s="6">
        <v>0.1</v>
      </c>
      <c r="G62" s="6">
        <v>1.9</v>
      </c>
      <c r="H62" s="5">
        <v>12</v>
      </c>
      <c r="I62" s="4">
        <v>0.03</v>
      </c>
      <c r="J62" s="6">
        <v>12.5</v>
      </c>
      <c r="K62" s="6">
        <v>66.5</v>
      </c>
      <c r="L62" s="4">
        <v>0.35</v>
      </c>
      <c r="M62" s="5">
        <v>7</v>
      </c>
      <c r="N62" s="5">
        <v>13</v>
      </c>
      <c r="O62" s="5">
        <v>10</v>
      </c>
      <c r="P62" s="4">
        <v>0.45</v>
      </c>
      <c r="Q62" s="9"/>
    </row>
    <row r="63" spans="1:17">
      <c r="A63" s="4">
        <v>56.51</v>
      </c>
      <c r="B63" s="22" t="s">
        <v>64</v>
      </c>
      <c r="C63" s="22"/>
      <c r="D63" s="7" t="s">
        <v>52</v>
      </c>
      <c r="E63" s="4">
        <v>1.89</v>
      </c>
      <c r="F63" s="4">
        <v>6.63</v>
      </c>
      <c r="G63" s="4">
        <v>6.64</v>
      </c>
      <c r="H63" s="4">
        <v>94.92</v>
      </c>
      <c r="I63" s="4">
        <v>0.05</v>
      </c>
      <c r="J63" s="4">
        <v>21.36</v>
      </c>
      <c r="K63" s="6">
        <v>549.79999999999995</v>
      </c>
      <c r="L63" s="4">
        <v>2.39</v>
      </c>
      <c r="M63" s="4">
        <v>47.18</v>
      </c>
      <c r="N63" s="4">
        <v>37.22</v>
      </c>
      <c r="O63" s="4">
        <v>22.56</v>
      </c>
      <c r="P63" s="4">
        <v>0.73</v>
      </c>
      <c r="Q63" s="9"/>
    </row>
    <row r="64" spans="1:17" ht="17.25" customHeight="1">
      <c r="A64" s="4">
        <v>80.37</v>
      </c>
      <c r="B64" s="22" t="s">
        <v>65</v>
      </c>
      <c r="C64" s="22"/>
      <c r="D64" s="7" t="s">
        <v>66</v>
      </c>
      <c r="E64" s="6">
        <v>14.1</v>
      </c>
      <c r="F64" s="6">
        <v>4.9000000000000004</v>
      </c>
      <c r="G64" s="4">
        <v>2.0499999999999998</v>
      </c>
      <c r="H64" s="4">
        <v>109.39</v>
      </c>
      <c r="I64" s="4">
        <v>0.11</v>
      </c>
      <c r="J64" s="4">
        <v>3.02</v>
      </c>
      <c r="K64" s="7"/>
      <c r="L64" s="7"/>
      <c r="M64" s="4">
        <v>44.57</v>
      </c>
      <c r="N64" s="7"/>
      <c r="O64" s="4">
        <v>55.61</v>
      </c>
      <c r="P64" s="4">
        <v>0.93</v>
      </c>
      <c r="Q64" s="9"/>
    </row>
    <row r="65" spans="1:17" ht="11.25" customHeight="1">
      <c r="A65" s="4">
        <v>470.13</v>
      </c>
      <c r="B65" s="22" t="s">
        <v>67</v>
      </c>
      <c r="C65" s="22"/>
      <c r="D65" s="7" t="s">
        <v>68</v>
      </c>
      <c r="E65" s="4">
        <v>4.3499999999999996</v>
      </c>
      <c r="F65" s="4">
        <v>4.8600000000000003</v>
      </c>
      <c r="G65" s="5">
        <v>25</v>
      </c>
      <c r="H65" s="6">
        <v>161.30000000000001</v>
      </c>
      <c r="I65" s="4">
        <v>0.16</v>
      </c>
      <c r="J65" s="7"/>
      <c r="K65" s="4">
        <v>23.63</v>
      </c>
      <c r="L65" s="4">
        <v>0.16</v>
      </c>
      <c r="M65" s="4">
        <v>14.27</v>
      </c>
      <c r="N65" s="4">
        <v>88.88</v>
      </c>
      <c r="O65" s="6">
        <v>31.3</v>
      </c>
      <c r="P65" s="4">
        <v>1.05</v>
      </c>
      <c r="Q65" s="9"/>
    </row>
    <row r="66" spans="1:17" ht="11.25" customHeight="1">
      <c r="A66" s="4">
        <v>282.08</v>
      </c>
      <c r="B66" s="23" t="s">
        <v>29</v>
      </c>
      <c r="C66" s="22"/>
      <c r="D66" s="5">
        <v>200</v>
      </c>
      <c r="E66" s="7"/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1"/>
    </row>
    <row r="67" spans="1:17" ht="11.25" customHeight="1">
      <c r="A67" s="6">
        <v>1.2</v>
      </c>
      <c r="B67" s="22" t="s">
        <v>69</v>
      </c>
      <c r="C67" s="22"/>
      <c r="D67" s="5">
        <v>30</v>
      </c>
      <c r="E67" s="4">
        <v>1.47</v>
      </c>
      <c r="F67" s="6">
        <v>0.3</v>
      </c>
      <c r="G67" s="4">
        <v>13.44</v>
      </c>
      <c r="H67" s="5">
        <v>63</v>
      </c>
      <c r="I67" s="4">
        <v>0.03</v>
      </c>
      <c r="J67" s="7"/>
      <c r="K67" s="7"/>
      <c r="L67" s="7"/>
      <c r="M67" s="6">
        <v>5.4</v>
      </c>
      <c r="N67" s="7"/>
      <c r="O67" s="5">
        <v>6</v>
      </c>
      <c r="P67" s="4">
        <v>0.87</v>
      </c>
      <c r="Q67" s="4"/>
    </row>
    <row r="68" spans="1:17" ht="11.25" customHeight="1">
      <c r="A68" s="24" t="s">
        <v>44</v>
      </c>
      <c r="B68" s="24"/>
      <c r="C68" s="24"/>
      <c r="D68" s="24"/>
      <c r="E68" s="4">
        <f>SUM(E62:E67)</f>
        <v>22.36</v>
      </c>
      <c r="F68" s="4">
        <f t="shared" ref="F68:P68" si="7">SUM(F62:F67)</f>
        <v>16.79</v>
      </c>
      <c r="G68" s="4">
        <f t="shared" si="7"/>
        <v>49.03</v>
      </c>
      <c r="H68" s="4">
        <f t="shared" si="7"/>
        <v>440.61</v>
      </c>
      <c r="I68" s="4">
        <f t="shared" si="7"/>
        <v>0.38</v>
      </c>
      <c r="J68" s="4">
        <f t="shared" si="7"/>
        <v>36.880000000000003</v>
      </c>
      <c r="K68" s="4">
        <f t="shared" si="7"/>
        <v>639.92999999999995</v>
      </c>
      <c r="L68" s="4">
        <f t="shared" si="7"/>
        <v>2.9000000000000004</v>
      </c>
      <c r="M68" s="4">
        <f t="shared" si="7"/>
        <v>118.42</v>
      </c>
      <c r="N68" s="4">
        <f t="shared" si="7"/>
        <v>139.1</v>
      </c>
      <c r="O68" s="4">
        <f t="shared" si="7"/>
        <v>125.47</v>
      </c>
      <c r="P68" s="4">
        <f t="shared" si="7"/>
        <v>4.03</v>
      </c>
      <c r="Q68" s="10">
        <v>4</v>
      </c>
    </row>
    <row r="69" spans="1:17" s="1" customFormat="1" ht="11.25" customHeight="1">
      <c r="A69" s="24" t="s">
        <v>45</v>
      </c>
      <c r="B69" s="24"/>
      <c r="C69" s="24"/>
      <c r="D69" s="24"/>
      <c r="E69" s="4">
        <f>SUM(E60,E68)</f>
        <v>41.25</v>
      </c>
      <c r="F69" s="4">
        <f t="shared" ref="F69:Q69" si="8">SUM(F60,F68)</f>
        <v>33.730000000000004</v>
      </c>
      <c r="G69" s="4">
        <f t="shared" si="8"/>
        <v>100.66</v>
      </c>
      <c r="H69" s="4">
        <f t="shared" si="8"/>
        <v>882.43000000000006</v>
      </c>
      <c r="I69" s="4">
        <f t="shared" si="8"/>
        <v>0.67</v>
      </c>
      <c r="J69" s="4">
        <f t="shared" si="8"/>
        <v>52.550000000000004</v>
      </c>
      <c r="K69" s="4">
        <f t="shared" si="8"/>
        <v>830.28</v>
      </c>
      <c r="L69" s="4">
        <f t="shared" si="8"/>
        <v>3.8600000000000003</v>
      </c>
      <c r="M69" s="4">
        <f t="shared" si="8"/>
        <v>406.56</v>
      </c>
      <c r="N69" s="4">
        <f t="shared" si="8"/>
        <v>417.33000000000004</v>
      </c>
      <c r="O69" s="4">
        <f t="shared" si="8"/>
        <v>236.10000000000002</v>
      </c>
      <c r="P69" s="4">
        <f t="shared" si="8"/>
        <v>11.93</v>
      </c>
      <c r="Q69" s="4">
        <f t="shared" si="8"/>
        <v>9</v>
      </c>
    </row>
    <row r="70" spans="1:17" ht="11.25" customHeight="1">
      <c r="A70" s="2"/>
      <c r="B70" s="15"/>
      <c r="C70" s="15"/>
      <c r="D70" s="15"/>
      <c r="E70" s="15"/>
      <c r="F70" s="15"/>
      <c r="G70" s="15"/>
      <c r="H70" s="15"/>
      <c r="I70" s="15"/>
      <c r="J70" s="15"/>
      <c r="K70" s="8"/>
      <c r="L70" s="8"/>
      <c r="M70" s="8"/>
      <c r="N70" s="8"/>
      <c r="O70" s="8"/>
      <c r="P70" s="8"/>
    </row>
    <row r="71" spans="1:17" ht="11.25" customHeight="1">
      <c r="A71" s="38" t="s">
        <v>70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7" ht="11.25" customHeight="1">
      <c r="A72" s="3" t="s">
        <v>1</v>
      </c>
      <c r="B72" s="15"/>
      <c r="C72" s="15"/>
      <c r="D72" s="15"/>
      <c r="E72" s="14" t="s">
        <v>2</v>
      </c>
      <c r="F72" s="26" t="s">
        <v>71</v>
      </c>
      <c r="G72" s="27"/>
      <c r="H72" s="27"/>
      <c r="I72" s="28" t="s">
        <v>4</v>
      </c>
      <c r="J72" s="28"/>
      <c r="K72" s="29" t="s">
        <v>5</v>
      </c>
      <c r="L72" s="29"/>
      <c r="M72" s="29"/>
      <c r="N72" s="29"/>
      <c r="O72" s="29"/>
      <c r="P72" s="29"/>
    </row>
    <row r="73" spans="1:17" ht="11.25" customHeight="1">
      <c r="A73" s="15"/>
      <c r="B73" s="15"/>
      <c r="C73" s="15"/>
      <c r="D73" s="28" t="s">
        <v>6</v>
      </c>
      <c r="E73" s="28"/>
      <c r="F73" s="16" t="s">
        <v>7</v>
      </c>
      <c r="G73" s="15"/>
      <c r="H73" s="15"/>
      <c r="I73" s="28"/>
      <c r="J73" s="28"/>
      <c r="K73" s="35"/>
      <c r="L73" s="35"/>
      <c r="M73" s="35"/>
      <c r="N73" s="35"/>
      <c r="O73" s="35"/>
      <c r="P73" s="35"/>
    </row>
    <row r="74" spans="1:17" ht="21.75" customHeight="1">
      <c r="A74" s="30" t="s">
        <v>8</v>
      </c>
      <c r="B74" s="30" t="s">
        <v>9</v>
      </c>
      <c r="C74" s="30"/>
      <c r="D74" s="30" t="s">
        <v>10</v>
      </c>
      <c r="E74" s="34" t="s">
        <v>11</v>
      </c>
      <c r="F74" s="34"/>
      <c r="G74" s="34"/>
      <c r="H74" s="30" t="s">
        <v>12</v>
      </c>
      <c r="I74" s="34" t="s">
        <v>13</v>
      </c>
      <c r="J74" s="34"/>
      <c r="K74" s="34"/>
      <c r="L74" s="34"/>
      <c r="M74" s="34" t="s">
        <v>14</v>
      </c>
      <c r="N74" s="34"/>
      <c r="O74" s="34"/>
      <c r="P74" s="34"/>
      <c r="Q74" s="17" t="s">
        <v>15</v>
      </c>
    </row>
    <row r="75" spans="1:17" ht="21" customHeight="1">
      <c r="A75" s="33"/>
      <c r="B75" s="31"/>
      <c r="C75" s="32"/>
      <c r="D75" s="33"/>
      <c r="E75" s="12" t="s">
        <v>16</v>
      </c>
      <c r="F75" s="12" t="s">
        <v>17</v>
      </c>
      <c r="G75" s="12" t="s">
        <v>18</v>
      </c>
      <c r="H75" s="33"/>
      <c r="I75" s="12" t="s">
        <v>19</v>
      </c>
      <c r="J75" s="12" t="s">
        <v>20</v>
      </c>
      <c r="K75" s="12" t="s">
        <v>21</v>
      </c>
      <c r="L75" s="12" t="s">
        <v>22</v>
      </c>
      <c r="M75" s="12" t="s">
        <v>23</v>
      </c>
      <c r="N75" s="12" t="s">
        <v>24</v>
      </c>
      <c r="O75" s="12" t="s">
        <v>25</v>
      </c>
      <c r="P75" s="12" t="s">
        <v>26</v>
      </c>
      <c r="Q75" s="18"/>
    </row>
    <row r="76" spans="1:17" ht="11.25" customHeight="1">
      <c r="A76" s="13">
        <v>1</v>
      </c>
      <c r="B76" s="36">
        <v>2</v>
      </c>
      <c r="C76" s="36"/>
      <c r="D76" s="13">
        <v>3</v>
      </c>
      <c r="E76" s="13">
        <v>4</v>
      </c>
      <c r="F76" s="13">
        <v>5</v>
      </c>
      <c r="G76" s="13">
        <v>6</v>
      </c>
      <c r="H76" s="13">
        <v>7</v>
      </c>
      <c r="I76" s="13">
        <v>8</v>
      </c>
      <c r="J76" s="13">
        <v>9</v>
      </c>
      <c r="K76" s="13">
        <v>10</v>
      </c>
      <c r="L76" s="13">
        <v>11</v>
      </c>
      <c r="M76" s="13">
        <v>12</v>
      </c>
      <c r="N76" s="13">
        <v>13</v>
      </c>
      <c r="O76" s="13">
        <v>14</v>
      </c>
      <c r="P76" s="13">
        <v>15</v>
      </c>
      <c r="Q76" s="9"/>
    </row>
    <row r="77" spans="1:17" ht="11.25" customHeight="1">
      <c r="A77" s="37" t="s">
        <v>27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9"/>
    </row>
    <row r="78" spans="1:17" ht="24.75" customHeight="1">
      <c r="A78" s="4">
        <v>429.35</v>
      </c>
      <c r="B78" s="22" t="s">
        <v>72</v>
      </c>
      <c r="C78" s="22"/>
      <c r="D78" s="7" t="s">
        <v>56</v>
      </c>
      <c r="E78" s="4">
        <v>5.42</v>
      </c>
      <c r="F78" s="4">
        <v>5.29</v>
      </c>
      <c r="G78" s="4">
        <v>25.25</v>
      </c>
      <c r="H78" s="4">
        <v>170.81</v>
      </c>
      <c r="I78" s="4">
        <v>0.12</v>
      </c>
      <c r="J78" s="4">
        <v>0.81</v>
      </c>
      <c r="K78" s="4">
        <v>31.73</v>
      </c>
      <c r="L78" s="4">
        <v>0.59</v>
      </c>
      <c r="M78" s="4">
        <v>91.42</v>
      </c>
      <c r="N78" s="4">
        <v>147.06</v>
      </c>
      <c r="O78" s="4">
        <v>28.39</v>
      </c>
      <c r="P78" s="4">
        <v>1.62</v>
      </c>
      <c r="Q78" s="9"/>
    </row>
    <row r="79" spans="1:17" ht="21.75" customHeight="1">
      <c r="A79" s="5">
        <v>600</v>
      </c>
      <c r="B79" s="22" t="s">
        <v>73</v>
      </c>
      <c r="C79" s="22"/>
      <c r="D79" s="7" t="s">
        <v>74</v>
      </c>
      <c r="E79" s="4">
        <v>11.19</v>
      </c>
      <c r="F79" s="4">
        <v>13.02</v>
      </c>
      <c r="G79" s="6">
        <v>4.3</v>
      </c>
      <c r="H79" s="4">
        <v>178.55</v>
      </c>
      <c r="I79" s="4">
        <v>0.06</v>
      </c>
      <c r="J79" s="4">
        <v>1.34</v>
      </c>
      <c r="K79" s="7"/>
      <c r="L79" s="7"/>
      <c r="M79" s="6">
        <v>38.700000000000003</v>
      </c>
      <c r="N79" s="7"/>
      <c r="O79" s="4">
        <v>14.07</v>
      </c>
      <c r="P79" s="4">
        <v>0.83</v>
      </c>
      <c r="Q79" s="9"/>
    </row>
    <row r="80" spans="1:17">
      <c r="A80" s="6">
        <v>284.10000000000002</v>
      </c>
      <c r="B80" s="22" t="s">
        <v>41</v>
      </c>
      <c r="C80" s="22"/>
      <c r="D80" s="7" t="s">
        <v>42</v>
      </c>
      <c r="E80" s="4">
        <v>7.0000000000000007E-2</v>
      </c>
      <c r="F80" s="7"/>
      <c r="G80" s="4">
        <v>7.0000000000000007E-2</v>
      </c>
      <c r="H80" s="4">
        <v>7.0000000000000007E-2</v>
      </c>
      <c r="I80" s="7"/>
      <c r="J80" s="4">
        <v>3.99</v>
      </c>
      <c r="K80" s="4">
        <v>0.14000000000000001</v>
      </c>
      <c r="L80" s="4">
        <v>0.01</v>
      </c>
      <c r="M80" s="7"/>
      <c r="N80" s="4">
        <v>1.54</v>
      </c>
      <c r="O80" s="7"/>
      <c r="P80" s="7"/>
      <c r="Q80" s="9"/>
    </row>
    <row r="81" spans="1:17" ht="11.25" customHeight="1">
      <c r="A81" s="6">
        <v>3.28</v>
      </c>
      <c r="B81" s="22" t="s">
        <v>49</v>
      </c>
      <c r="C81" s="22"/>
      <c r="D81" s="5" t="s">
        <v>31</v>
      </c>
      <c r="E81" s="4">
        <v>1.55</v>
      </c>
      <c r="F81" s="6">
        <v>7.55</v>
      </c>
      <c r="G81" s="4">
        <v>13.57</v>
      </c>
      <c r="H81" s="5">
        <v>129.1</v>
      </c>
      <c r="I81" s="4">
        <v>0.03</v>
      </c>
      <c r="J81" s="7">
        <v>0</v>
      </c>
      <c r="K81" s="7">
        <v>0</v>
      </c>
      <c r="L81" s="7">
        <v>0</v>
      </c>
      <c r="M81" s="6">
        <v>7.8</v>
      </c>
      <c r="N81" s="7">
        <v>0</v>
      </c>
      <c r="O81" s="5">
        <v>6</v>
      </c>
      <c r="P81" s="4">
        <v>0.89</v>
      </c>
      <c r="Q81" s="9"/>
    </row>
    <row r="82" spans="1:17" ht="11.25" customHeight="1">
      <c r="A82" s="24" t="s">
        <v>34</v>
      </c>
      <c r="B82" s="24"/>
      <c r="C82" s="24"/>
      <c r="D82" s="24"/>
      <c r="E82" s="4">
        <f t="shared" ref="E82:P82" si="9">SUM(E78:E81)</f>
        <v>18.23</v>
      </c>
      <c r="F82" s="4">
        <f t="shared" si="9"/>
        <v>25.86</v>
      </c>
      <c r="G82" s="4">
        <f t="shared" si="9"/>
        <v>43.19</v>
      </c>
      <c r="H82" s="4">
        <f t="shared" si="9"/>
        <v>478.53</v>
      </c>
      <c r="I82" s="4">
        <f t="shared" si="9"/>
        <v>0.21</v>
      </c>
      <c r="J82" s="4">
        <f t="shared" si="9"/>
        <v>6.1400000000000006</v>
      </c>
      <c r="K82" s="4">
        <f t="shared" si="9"/>
        <v>31.87</v>
      </c>
      <c r="L82" s="4">
        <f t="shared" si="9"/>
        <v>0.6</v>
      </c>
      <c r="M82" s="4">
        <f t="shared" si="9"/>
        <v>137.92000000000002</v>
      </c>
      <c r="N82" s="4">
        <f t="shared" si="9"/>
        <v>148.6</v>
      </c>
      <c r="O82" s="4">
        <f t="shared" si="9"/>
        <v>48.46</v>
      </c>
      <c r="P82" s="4">
        <f t="shared" si="9"/>
        <v>3.3400000000000003</v>
      </c>
      <c r="Q82" s="4">
        <v>4</v>
      </c>
    </row>
    <row r="83" spans="1:17" ht="11.25" customHeight="1">
      <c r="A83" s="19" t="s">
        <v>35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1"/>
    </row>
    <row r="84" spans="1:17" ht="11.25" customHeight="1">
      <c r="A84" s="4">
        <v>503.01</v>
      </c>
      <c r="B84" s="22" t="s">
        <v>36</v>
      </c>
      <c r="C84" s="22"/>
      <c r="D84" s="5">
        <v>30</v>
      </c>
      <c r="E84" s="4">
        <v>0.21</v>
      </c>
      <c r="F84" s="4">
        <v>0.03</v>
      </c>
      <c r="G84" s="4">
        <v>0.56999999999999995</v>
      </c>
      <c r="H84" s="6">
        <v>3.3</v>
      </c>
      <c r="I84" s="4">
        <v>0.01</v>
      </c>
      <c r="J84" s="6">
        <v>2.1</v>
      </c>
      <c r="K84" s="6">
        <v>0.9</v>
      </c>
      <c r="L84" s="4">
        <v>0.03</v>
      </c>
      <c r="M84" s="6">
        <v>5.0999999999999996</v>
      </c>
      <c r="N84" s="5">
        <v>9</v>
      </c>
      <c r="O84" s="6">
        <v>4.2</v>
      </c>
      <c r="P84" s="4">
        <v>0.15</v>
      </c>
      <c r="Q84" s="9"/>
    </row>
    <row r="85" spans="1:17" ht="11.25" customHeight="1">
      <c r="A85" s="4">
        <v>129.28</v>
      </c>
      <c r="B85" s="22" t="s">
        <v>75</v>
      </c>
      <c r="C85" s="22"/>
      <c r="D85" s="5">
        <v>250</v>
      </c>
      <c r="E85" s="4">
        <v>8.35</v>
      </c>
      <c r="F85" s="4">
        <v>4.82</v>
      </c>
      <c r="G85" s="6">
        <v>22.6</v>
      </c>
      <c r="H85" s="4">
        <v>167.79</v>
      </c>
      <c r="I85" s="4">
        <v>0.33</v>
      </c>
      <c r="J85" s="6">
        <v>4.2</v>
      </c>
      <c r="K85" s="4">
        <v>600.74</v>
      </c>
      <c r="L85" s="4">
        <v>2.14</v>
      </c>
      <c r="M85" s="4">
        <v>66.38</v>
      </c>
      <c r="N85" s="4">
        <v>138.31</v>
      </c>
      <c r="O85" s="4">
        <v>55.21</v>
      </c>
      <c r="P85" s="5">
        <v>3</v>
      </c>
      <c r="Q85" s="9"/>
    </row>
    <row r="86" spans="1:17">
      <c r="A86" s="4">
        <v>96.46</v>
      </c>
      <c r="B86" s="22" t="s">
        <v>76</v>
      </c>
      <c r="C86" s="22"/>
      <c r="D86" s="7" t="s">
        <v>54</v>
      </c>
      <c r="E86" s="4">
        <v>15.05</v>
      </c>
      <c r="F86" s="4">
        <v>17.670000000000002</v>
      </c>
      <c r="G86" s="4">
        <v>1.85</v>
      </c>
      <c r="H86" s="4">
        <v>226.61</v>
      </c>
      <c r="I86" s="4">
        <v>0.06</v>
      </c>
      <c r="J86" s="4">
        <v>2.31</v>
      </c>
      <c r="K86" s="6">
        <v>205.4</v>
      </c>
      <c r="L86" s="4">
        <v>2.57</v>
      </c>
      <c r="M86" s="4">
        <v>20.63</v>
      </c>
      <c r="N86" s="4">
        <v>155.34</v>
      </c>
      <c r="O86" s="4">
        <v>23.92</v>
      </c>
      <c r="P86" s="4">
        <v>2.38</v>
      </c>
      <c r="Q86" s="9"/>
    </row>
    <row r="87" spans="1:17" ht="24" customHeight="1">
      <c r="A87" s="5">
        <v>301</v>
      </c>
      <c r="B87" s="22" t="s">
        <v>77</v>
      </c>
      <c r="C87" s="22"/>
      <c r="D87" s="7" t="s">
        <v>56</v>
      </c>
      <c r="E87" s="4">
        <v>7.84</v>
      </c>
      <c r="F87" s="4">
        <v>4.95</v>
      </c>
      <c r="G87" s="4">
        <v>35.450000000000003</v>
      </c>
      <c r="H87" s="6">
        <v>217.4</v>
      </c>
      <c r="I87" s="4">
        <v>0.27</v>
      </c>
      <c r="J87" s="7"/>
      <c r="K87" s="4">
        <v>19.239999999999998</v>
      </c>
      <c r="L87" s="4">
        <v>0.54</v>
      </c>
      <c r="M87" s="4">
        <v>15.94</v>
      </c>
      <c r="N87" s="4">
        <v>185.96</v>
      </c>
      <c r="O87" s="4">
        <v>124.15</v>
      </c>
      <c r="P87" s="4">
        <v>4.18</v>
      </c>
      <c r="Q87" s="9"/>
    </row>
    <row r="88" spans="1:17" ht="11.25" customHeight="1">
      <c r="A88" s="4">
        <v>282.08</v>
      </c>
      <c r="B88" s="23" t="s">
        <v>29</v>
      </c>
      <c r="C88" s="22"/>
      <c r="D88" s="5">
        <v>200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9"/>
    </row>
    <row r="89" spans="1:17" ht="11.25" customHeight="1">
      <c r="A89" s="4">
        <v>421.01</v>
      </c>
      <c r="B89" s="22" t="s">
        <v>43</v>
      </c>
      <c r="C89" s="22"/>
      <c r="D89" s="5">
        <v>20</v>
      </c>
      <c r="E89" s="4">
        <v>0.98</v>
      </c>
      <c r="F89" s="6">
        <v>0.2</v>
      </c>
      <c r="G89" s="4">
        <v>8.9600000000000009</v>
      </c>
      <c r="H89" s="5">
        <v>42</v>
      </c>
      <c r="I89" s="4">
        <v>0.02</v>
      </c>
      <c r="J89" s="7"/>
      <c r="K89" s="7"/>
      <c r="L89" s="7"/>
      <c r="M89" s="6">
        <v>3.6</v>
      </c>
      <c r="N89" s="7"/>
      <c r="O89" s="5">
        <v>4</v>
      </c>
      <c r="P89" s="4">
        <v>0.57999999999999996</v>
      </c>
      <c r="Q89" s="11"/>
    </row>
    <row r="90" spans="1:17" ht="11.25" customHeight="1">
      <c r="A90" s="24" t="s">
        <v>44</v>
      </c>
      <c r="B90" s="24"/>
      <c r="C90" s="24"/>
      <c r="D90" s="24"/>
      <c r="E90" s="4">
        <f>SUM(E84:E89)</f>
        <v>32.43</v>
      </c>
      <c r="F90" s="4">
        <f t="shared" ref="F90:P90" si="10">SUM(F84:F89)</f>
        <v>27.67</v>
      </c>
      <c r="G90" s="4">
        <f t="shared" si="10"/>
        <v>69.430000000000007</v>
      </c>
      <c r="H90" s="4">
        <f t="shared" si="10"/>
        <v>657.1</v>
      </c>
      <c r="I90" s="4">
        <f t="shared" si="10"/>
        <v>0.69000000000000006</v>
      </c>
      <c r="J90" s="4">
        <f t="shared" si="10"/>
        <v>8.6100000000000012</v>
      </c>
      <c r="K90" s="4">
        <f t="shared" si="10"/>
        <v>826.28</v>
      </c>
      <c r="L90" s="4">
        <f t="shared" si="10"/>
        <v>5.28</v>
      </c>
      <c r="M90" s="4">
        <f t="shared" si="10"/>
        <v>111.64999999999998</v>
      </c>
      <c r="N90" s="4">
        <f t="shared" si="10"/>
        <v>488.61</v>
      </c>
      <c r="O90" s="4">
        <f t="shared" si="10"/>
        <v>211.48000000000002</v>
      </c>
      <c r="P90" s="4">
        <f t="shared" si="10"/>
        <v>10.29</v>
      </c>
      <c r="Q90" s="4">
        <v>5</v>
      </c>
    </row>
    <row r="91" spans="1:17" s="1" customFormat="1" ht="11.25" customHeight="1">
      <c r="A91" s="24" t="s">
        <v>45</v>
      </c>
      <c r="B91" s="24"/>
      <c r="C91" s="24"/>
      <c r="D91" s="24"/>
      <c r="E91" s="4">
        <f>SUM(E82,E90)</f>
        <v>50.66</v>
      </c>
      <c r="F91" s="4">
        <f t="shared" ref="F91:Q91" si="11">SUM(F82,F90)</f>
        <v>53.53</v>
      </c>
      <c r="G91" s="4">
        <f t="shared" si="11"/>
        <v>112.62</v>
      </c>
      <c r="H91" s="4">
        <f t="shared" si="11"/>
        <v>1135.6300000000001</v>
      </c>
      <c r="I91" s="4">
        <f t="shared" si="11"/>
        <v>0.9</v>
      </c>
      <c r="J91" s="4">
        <f t="shared" si="11"/>
        <v>14.750000000000002</v>
      </c>
      <c r="K91" s="4">
        <f t="shared" si="11"/>
        <v>858.15</v>
      </c>
      <c r="L91" s="4">
        <f t="shared" si="11"/>
        <v>5.88</v>
      </c>
      <c r="M91" s="4">
        <f t="shared" si="11"/>
        <v>249.57</v>
      </c>
      <c r="N91" s="4">
        <f t="shared" si="11"/>
        <v>637.21</v>
      </c>
      <c r="O91" s="4">
        <f t="shared" si="11"/>
        <v>259.94</v>
      </c>
      <c r="P91" s="4">
        <f t="shared" si="11"/>
        <v>13.629999999999999</v>
      </c>
      <c r="Q91" s="4">
        <f t="shared" si="11"/>
        <v>9</v>
      </c>
    </row>
    <row r="92" spans="1:17" ht="11.25" customHeight="1">
      <c r="A92" s="2"/>
      <c r="B92" s="15"/>
      <c r="C92" s="15"/>
      <c r="D92" s="15"/>
      <c r="E92" s="15"/>
      <c r="F92" s="15"/>
      <c r="G92" s="15"/>
      <c r="H92" s="15"/>
      <c r="I92" s="15"/>
      <c r="J92" s="15"/>
      <c r="K92" s="8"/>
      <c r="L92" s="8"/>
      <c r="M92" s="8"/>
      <c r="N92" s="8"/>
      <c r="O92" s="8"/>
      <c r="P92" s="8"/>
    </row>
    <row r="93" spans="1:17" ht="11.25" customHeight="1">
      <c r="A93" s="38" t="s">
        <v>78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1:17" ht="11.25" customHeight="1">
      <c r="A94" s="3" t="s">
        <v>1</v>
      </c>
      <c r="B94" s="15"/>
      <c r="C94" s="15"/>
      <c r="D94" s="15"/>
      <c r="E94" s="14" t="s">
        <v>2</v>
      </c>
      <c r="F94" s="26" t="s">
        <v>79</v>
      </c>
      <c r="G94" s="27"/>
      <c r="H94" s="27"/>
      <c r="I94" s="28" t="s">
        <v>4</v>
      </c>
      <c r="J94" s="28"/>
      <c r="K94" s="29" t="s">
        <v>5</v>
      </c>
      <c r="L94" s="29"/>
      <c r="M94" s="29"/>
      <c r="N94" s="29"/>
      <c r="O94" s="29"/>
      <c r="P94" s="29"/>
    </row>
    <row r="95" spans="1:17" ht="11.25" customHeight="1">
      <c r="A95" s="15"/>
      <c r="B95" s="15"/>
      <c r="C95" s="15"/>
      <c r="D95" s="28" t="s">
        <v>6</v>
      </c>
      <c r="E95" s="28"/>
      <c r="F95" s="16" t="s">
        <v>7</v>
      </c>
      <c r="G95" s="15"/>
      <c r="H95" s="15"/>
      <c r="I95" s="28"/>
      <c r="J95" s="28"/>
      <c r="K95" s="35"/>
      <c r="L95" s="35"/>
      <c r="M95" s="35"/>
      <c r="N95" s="35"/>
      <c r="O95" s="35"/>
      <c r="P95" s="35"/>
    </row>
    <row r="96" spans="1:17" ht="21.75" customHeight="1">
      <c r="A96" s="30" t="s">
        <v>8</v>
      </c>
      <c r="B96" s="30" t="s">
        <v>9</v>
      </c>
      <c r="C96" s="30"/>
      <c r="D96" s="30" t="s">
        <v>10</v>
      </c>
      <c r="E96" s="34" t="s">
        <v>11</v>
      </c>
      <c r="F96" s="34"/>
      <c r="G96" s="34"/>
      <c r="H96" s="30" t="s">
        <v>12</v>
      </c>
      <c r="I96" s="34" t="s">
        <v>13</v>
      </c>
      <c r="J96" s="34"/>
      <c r="K96" s="34"/>
      <c r="L96" s="34"/>
      <c r="M96" s="34" t="s">
        <v>14</v>
      </c>
      <c r="N96" s="34"/>
      <c r="O96" s="34"/>
      <c r="P96" s="34"/>
      <c r="Q96" s="17" t="s">
        <v>15</v>
      </c>
    </row>
    <row r="97" spans="1:17" ht="21" customHeight="1">
      <c r="A97" s="33"/>
      <c r="B97" s="31"/>
      <c r="C97" s="32"/>
      <c r="D97" s="33"/>
      <c r="E97" s="12" t="s">
        <v>16</v>
      </c>
      <c r="F97" s="12" t="s">
        <v>17</v>
      </c>
      <c r="G97" s="12" t="s">
        <v>18</v>
      </c>
      <c r="H97" s="33"/>
      <c r="I97" s="12" t="s">
        <v>19</v>
      </c>
      <c r="J97" s="12" t="s">
        <v>20</v>
      </c>
      <c r="K97" s="12" t="s">
        <v>21</v>
      </c>
      <c r="L97" s="12" t="s">
        <v>22</v>
      </c>
      <c r="M97" s="12" t="s">
        <v>23</v>
      </c>
      <c r="N97" s="12" t="s">
        <v>24</v>
      </c>
      <c r="O97" s="12" t="s">
        <v>25</v>
      </c>
      <c r="P97" s="12" t="s">
        <v>26</v>
      </c>
      <c r="Q97" s="18"/>
    </row>
    <row r="98" spans="1:17" ht="11.25" customHeight="1">
      <c r="A98" s="13">
        <v>1</v>
      </c>
      <c r="B98" s="36">
        <v>2</v>
      </c>
      <c r="C98" s="36"/>
      <c r="D98" s="13">
        <v>3</v>
      </c>
      <c r="E98" s="13">
        <v>4</v>
      </c>
      <c r="F98" s="13">
        <v>5</v>
      </c>
      <c r="G98" s="13">
        <v>6</v>
      </c>
      <c r="H98" s="13">
        <v>7</v>
      </c>
      <c r="I98" s="13">
        <v>8</v>
      </c>
      <c r="J98" s="13">
        <v>9</v>
      </c>
      <c r="K98" s="13">
        <v>10</v>
      </c>
      <c r="L98" s="13">
        <v>11</v>
      </c>
      <c r="M98" s="13">
        <v>12</v>
      </c>
      <c r="N98" s="13">
        <v>13</v>
      </c>
      <c r="O98" s="13">
        <v>14</v>
      </c>
      <c r="P98" s="13">
        <v>15</v>
      </c>
      <c r="Q98" s="9"/>
    </row>
    <row r="99" spans="1:17" ht="11.25" customHeight="1">
      <c r="A99" s="37" t="s">
        <v>27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9"/>
    </row>
    <row r="100" spans="1:17" ht="21.75" customHeight="1">
      <c r="A100" s="4">
        <v>181.26</v>
      </c>
      <c r="B100" s="22" t="s">
        <v>80</v>
      </c>
      <c r="C100" s="22"/>
      <c r="D100" s="7" t="s">
        <v>68</v>
      </c>
      <c r="E100" s="4">
        <v>6.27</v>
      </c>
      <c r="F100" s="4">
        <v>8.07</v>
      </c>
      <c r="G100" s="4">
        <v>23.98</v>
      </c>
      <c r="H100" s="4">
        <v>194.21</v>
      </c>
      <c r="I100" s="4">
        <v>0.18</v>
      </c>
      <c r="J100" s="4">
        <v>0.98</v>
      </c>
      <c r="K100" s="5">
        <v>39</v>
      </c>
      <c r="L100" s="4">
        <v>0.57999999999999996</v>
      </c>
      <c r="M100" s="6">
        <v>111.3</v>
      </c>
      <c r="N100" s="4">
        <v>177.24</v>
      </c>
      <c r="O100" s="4">
        <v>53.25</v>
      </c>
      <c r="P100" s="6">
        <v>1.3</v>
      </c>
      <c r="Q100" s="9"/>
    </row>
    <row r="101" spans="1:17" ht="11.25" customHeight="1">
      <c r="A101" s="6">
        <v>7.1</v>
      </c>
      <c r="B101" s="22" t="s">
        <v>60</v>
      </c>
      <c r="C101" s="22"/>
      <c r="D101" s="5">
        <v>1</v>
      </c>
      <c r="E101" s="4">
        <v>6.86</v>
      </c>
      <c r="F101" s="4">
        <v>6.21</v>
      </c>
      <c r="G101" s="4">
        <v>0.38</v>
      </c>
      <c r="H101" s="4">
        <v>84.78</v>
      </c>
      <c r="I101" s="4">
        <v>0.04</v>
      </c>
      <c r="J101" s="7"/>
      <c r="K101" s="6">
        <v>140.4</v>
      </c>
      <c r="L101" s="4">
        <v>0.32</v>
      </c>
      <c r="M101" s="6">
        <v>29.7</v>
      </c>
      <c r="N101" s="4">
        <v>103.68</v>
      </c>
      <c r="O101" s="4">
        <v>6.48</v>
      </c>
      <c r="P101" s="4">
        <v>1.35</v>
      </c>
      <c r="Q101" s="9"/>
    </row>
    <row r="102" spans="1:17">
      <c r="A102" s="4">
        <v>288.08</v>
      </c>
      <c r="B102" s="22" t="s">
        <v>81</v>
      </c>
      <c r="C102" s="22"/>
      <c r="D102" s="5">
        <v>200</v>
      </c>
      <c r="E102" s="4">
        <v>3.87</v>
      </c>
      <c r="F102" s="6">
        <v>3.8</v>
      </c>
      <c r="G102" s="4">
        <v>5.1100000000000003</v>
      </c>
      <c r="H102" s="4">
        <v>71.56</v>
      </c>
      <c r="I102" s="4">
        <v>0.04</v>
      </c>
      <c r="J102" s="6">
        <v>1.3</v>
      </c>
      <c r="K102" s="4">
        <v>22.12</v>
      </c>
      <c r="L102" s="4">
        <v>0.01</v>
      </c>
      <c r="M102" s="4">
        <v>125.12</v>
      </c>
      <c r="N102" s="6">
        <v>116.2</v>
      </c>
      <c r="O102" s="5">
        <v>31</v>
      </c>
      <c r="P102" s="4">
        <v>0.98</v>
      </c>
      <c r="Q102" s="9"/>
    </row>
    <row r="103" spans="1:17" ht="11.25" customHeight="1">
      <c r="A103" s="4">
        <v>3.32</v>
      </c>
      <c r="B103" s="22" t="s">
        <v>30</v>
      </c>
      <c r="C103" s="22"/>
      <c r="D103" s="7" t="s">
        <v>31</v>
      </c>
      <c r="E103" s="6">
        <v>4.0999999999999996</v>
      </c>
      <c r="F103" s="4">
        <v>2.96</v>
      </c>
      <c r="G103" s="4">
        <v>13.44</v>
      </c>
      <c r="H103" s="5">
        <v>98</v>
      </c>
      <c r="I103" s="4">
        <v>0.03</v>
      </c>
      <c r="J103" s="4">
        <v>7.0000000000000007E-2</v>
      </c>
      <c r="K103" s="6">
        <v>23.8</v>
      </c>
      <c r="L103" s="4">
        <v>0.04</v>
      </c>
      <c r="M103" s="6">
        <v>105.4</v>
      </c>
      <c r="N103" s="5">
        <v>60</v>
      </c>
      <c r="O103" s="6">
        <v>11.5</v>
      </c>
      <c r="P103" s="4">
        <v>0.94</v>
      </c>
      <c r="Q103" s="9"/>
    </row>
    <row r="104" spans="1:17" ht="36" customHeight="1">
      <c r="A104" s="4">
        <v>476.01</v>
      </c>
      <c r="B104" s="22" t="s">
        <v>62</v>
      </c>
      <c r="C104" s="22"/>
      <c r="D104" s="5">
        <v>100</v>
      </c>
      <c r="E104" s="6">
        <v>3.2</v>
      </c>
      <c r="F104" s="6">
        <v>3.2</v>
      </c>
      <c r="G104" s="6">
        <v>4.5</v>
      </c>
      <c r="H104" s="5">
        <v>62</v>
      </c>
      <c r="I104" s="4">
        <v>0.03</v>
      </c>
      <c r="J104" s="6">
        <v>0.6</v>
      </c>
      <c r="K104" s="7">
        <v>0</v>
      </c>
      <c r="L104" s="7">
        <v>0</v>
      </c>
      <c r="M104" s="5">
        <v>119</v>
      </c>
      <c r="N104" s="7">
        <v>0</v>
      </c>
      <c r="O104" s="5">
        <v>14</v>
      </c>
      <c r="P104" s="6">
        <v>0.1</v>
      </c>
      <c r="Q104" s="11"/>
    </row>
    <row r="105" spans="1:17" ht="11.25" customHeight="1">
      <c r="A105" s="24" t="s">
        <v>34</v>
      </c>
      <c r="B105" s="24"/>
      <c r="C105" s="24"/>
      <c r="D105" s="24"/>
      <c r="E105" s="6">
        <f>SUM(E100:E104)</f>
        <v>24.3</v>
      </c>
      <c r="F105" s="6">
        <f t="shared" ref="F105:P105" si="12">SUM(F100:F104)</f>
        <v>24.240000000000002</v>
      </c>
      <c r="G105" s="6">
        <f t="shared" si="12"/>
        <v>47.41</v>
      </c>
      <c r="H105" s="6">
        <f t="shared" si="12"/>
        <v>510.55</v>
      </c>
      <c r="I105" s="6">
        <f t="shared" si="12"/>
        <v>0.32000000000000006</v>
      </c>
      <c r="J105" s="6">
        <f t="shared" si="12"/>
        <v>2.95</v>
      </c>
      <c r="K105" s="6">
        <f t="shared" si="12"/>
        <v>225.32000000000002</v>
      </c>
      <c r="L105" s="6">
        <f t="shared" si="12"/>
        <v>0.95</v>
      </c>
      <c r="M105" s="6">
        <f t="shared" si="12"/>
        <v>490.52</v>
      </c>
      <c r="N105" s="6">
        <f t="shared" si="12"/>
        <v>457.12</v>
      </c>
      <c r="O105" s="6">
        <f t="shared" si="12"/>
        <v>116.23</v>
      </c>
      <c r="P105" s="6">
        <f t="shared" si="12"/>
        <v>4.67</v>
      </c>
      <c r="Q105" s="4">
        <v>4.7</v>
      </c>
    </row>
    <row r="106" spans="1:17" ht="11.25" customHeight="1">
      <c r="A106" s="19" t="s">
        <v>35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1"/>
    </row>
    <row r="107" spans="1:17" ht="11.25" customHeight="1">
      <c r="A107" s="4">
        <v>503.01</v>
      </c>
      <c r="B107" s="22" t="s">
        <v>36</v>
      </c>
      <c r="C107" s="22"/>
      <c r="D107" s="5">
        <v>30</v>
      </c>
      <c r="E107" s="4">
        <v>0.21</v>
      </c>
      <c r="F107" s="4">
        <v>0.03</v>
      </c>
      <c r="G107" s="4">
        <v>0.56999999999999995</v>
      </c>
      <c r="H107" s="6">
        <v>3.3</v>
      </c>
      <c r="I107" s="4">
        <v>0.01</v>
      </c>
      <c r="J107" s="6">
        <v>2.1</v>
      </c>
      <c r="K107" s="6">
        <v>0.9</v>
      </c>
      <c r="L107" s="4">
        <v>0.03</v>
      </c>
      <c r="M107" s="6">
        <v>5.0999999999999996</v>
      </c>
      <c r="N107" s="5">
        <v>9</v>
      </c>
      <c r="O107" s="6">
        <v>4.2</v>
      </c>
      <c r="P107" s="4">
        <v>0.15</v>
      </c>
      <c r="Q107" s="9"/>
    </row>
    <row r="108" spans="1:17">
      <c r="A108" s="4">
        <v>65.36</v>
      </c>
      <c r="B108" s="22" t="s">
        <v>82</v>
      </c>
      <c r="C108" s="22"/>
      <c r="D108" s="5">
        <v>250</v>
      </c>
      <c r="E108" s="4">
        <v>2.21</v>
      </c>
      <c r="F108" s="4">
        <v>6.43</v>
      </c>
      <c r="G108" s="5">
        <v>11</v>
      </c>
      <c r="H108" s="4">
        <v>111.34</v>
      </c>
      <c r="I108" s="4">
        <v>0.08</v>
      </c>
      <c r="J108" s="4">
        <v>5.25</v>
      </c>
      <c r="K108" s="6">
        <v>700.2</v>
      </c>
      <c r="L108" s="4">
        <v>2.86</v>
      </c>
      <c r="M108" s="4">
        <v>29.66</v>
      </c>
      <c r="N108" s="4">
        <v>49.17</v>
      </c>
      <c r="O108" s="4">
        <v>38.64</v>
      </c>
      <c r="P108" s="4">
        <v>1.25</v>
      </c>
      <c r="Q108" s="9"/>
    </row>
    <row r="109" spans="1:17">
      <c r="A109" s="4">
        <v>110.25</v>
      </c>
      <c r="B109" s="22" t="s">
        <v>83</v>
      </c>
      <c r="C109" s="22"/>
      <c r="D109" s="5">
        <v>80</v>
      </c>
      <c r="E109" s="4">
        <v>26.41</v>
      </c>
      <c r="F109" s="4">
        <v>24.81</v>
      </c>
      <c r="G109" s="4">
        <v>3.34</v>
      </c>
      <c r="H109" s="4">
        <v>340.68</v>
      </c>
      <c r="I109" s="4">
        <v>0.14000000000000001</v>
      </c>
      <c r="J109" s="4">
        <v>2.76</v>
      </c>
      <c r="K109" s="4">
        <v>92.19</v>
      </c>
      <c r="L109" s="4">
        <v>1.43</v>
      </c>
      <c r="M109" s="4">
        <v>49.28</v>
      </c>
      <c r="N109" s="4">
        <v>248.57</v>
      </c>
      <c r="O109" s="4">
        <v>28.85</v>
      </c>
      <c r="P109" s="4">
        <v>2.09</v>
      </c>
      <c r="Q109" s="9"/>
    </row>
    <row r="110" spans="1:17">
      <c r="A110" s="4">
        <v>140.34</v>
      </c>
      <c r="B110" s="22" t="s">
        <v>84</v>
      </c>
      <c r="C110" s="22"/>
      <c r="D110" s="5">
        <v>130</v>
      </c>
      <c r="E110" s="4">
        <v>2.97</v>
      </c>
      <c r="F110" s="6">
        <v>3.5</v>
      </c>
      <c r="G110" s="4">
        <v>8.26</v>
      </c>
      <c r="H110" s="4">
        <v>78.33</v>
      </c>
      <c r="I110" s="4">
        <v>0.05</v>
      </c>
      <c r="J110" s="6">
        <v>69.099999999999994</v>
      </c>
      <c r="K110" s="4">
        <v>86.47</v>
      </c>
      <c r="L110" s="4">
        <v>0.24</v>
      </c>
      <c r="M110" s="4">
        <v>82.18</v>
      </c>
      <c r="N110" s="4">
        <v>51.11</v>
      </c>
      <c r="O110" s="6">
        <v>27.5</v>
      </c>
      <c r="P110" s="4">
        <v>1.0900000000000001</v>
      </c>
      <c r="Q110" s="9"/>
    </row>
    <row r="111" spans="1:17" ht="11.25" customHeight="1">
      <c r="A111" s="4">
        <v>282.08</v>
      </c>
      <c r="B111" s="23" t="s">
        <v>29</v>
      </c>
      <c r="C111" s="22"/>
      <c r="D111" s="5">
        <v>200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9"/>
    </row>
    <row r="112" spans="1:17" ht="11.25" customHeight="1">
      <c r="A112" s="6">
        <v>1.2</v>
      </c>
      <c r="B112" s="22" t="s">
        <v>43</v>
      </c>
      <c r="C112" s="22"/>
      <c r="D112" s="5">
        <v>30</v>
      </c>
      <c r="E112" s="4">
        <v>1.47</v>
      </c>
      <c r="F112" s="6">
        <v>0.3</v>
      </c>
      <c r="G112" s="4">
        <v>13.44</v>
      </c>
      <c r="H112" s="5">
        <v>63</v>
      </c>
      <c r="I112" s="4">
        <v>0.03</v>
      </c>
      <c r="J112" s="7">
        <v>0</v>
      </c>
      <c r="K112" s="7">
        <v>0</v>
      </c>
      <c r="L112" s="7">
        <v>0</v>
      </c>
      <c r="M112" s="6">
        <v>5.4</v>
      </c>
      <c r="N112" s="7">
        <v>0</v>
      </c>
      <c r="O112" s="5">
        <v>6</v>
      </c>
      <c r="P112" s="4">
        <v>0.87</v>
      </c>
      <c r="Q112" s="11"/>
    </row>
    <row r="113" spans="1:17" ht="11.25" customHeight="1">
      <c r="A113" s="24" t="s">
        <v>44</v>
      </c>
      <c r="B113" s="24"/>
      <c r="C113" s="24"/>
      <c r="D113" s="24"/>
      <c r="E113" s="4">
        <f>SUM(E107:E112)</f>
        <v>33.269999999999996</v>
      </c>
      <c r="F113" s="4">
        <f t="shared" ref="F113:P113" si="13">SUM(F107:F112)</f>
        <v>35.069999999999993</v>
      </c>
      <c r="G113" s="4">
        <f t="shared" si="13"/>
        <v>36.61</v>
      </c>
      <c r="H113" s="4">
        <f t="shared" si="13"/>
        <v>596.65</v>
      </c>
      <c r="I113" s="4">
        <f t="shared" si="13"/>
        <v>0.31000000000000005</v>
      </c>
      <c r="J113" s="4">
        <f t="shared" si="13"/>
        <v>79.209999999999994</v>
      </c>
      <c r="K113" s="4">
        <f t="shared" si="13"/>
        <v>879.76</v>
      </c>
      <c r="L113" s="4">
        <f t="shared" si="13"/>
        <v>4.5599999999999996</v>
      </c>
      <c r="M113" s="4">
        <f t="shared" si="13"/>
        <v>171.62</v>
      </c>
      <c r="N113" s="4">
        <f t="shared" si="13"/>
        <v>357.85</v>
      </c>
      <c r="O113" s="4">
        <f t="shared" si="13"/>
        <v>105.19</v>
      </c>
      <c r="P113" s="4">
        <f t="shared" si="13"/>
        <v>5.45</v>
      </c>
      <c r="Q113" s="4">
        <v>3.3</v>
      </c>
    </row>
    <row r="114" spans="1:17" s="1" customFormat="1" ht="11.25" customHeight="1">
      <c r="A114" s="24" t="s">
        <v>45</v>
      </c>
      <c r="B114" s="24"/>
      <c r="C114" s="24"/>
      <c r="D114" s="24"/>
      <c r="E114" s="4">
        <f>SUM(E105,E113)</f>
        <v>57.569999999999993</v>
      </c>
      <c r="F114" s="4">
        <f t="shared" ref="F114:Q114" si="14">SUM(F105,F113)</f>
        <v>59.309999999999995</v>
      </c>
      <c r="G114" s="4">
        <f t="shared" si="14"/>
        <v>84.02</v>
      </c>
      <c r="H114" s="4">
        <f t="shared" si="14"/>
        <v>1107.2</v>
      </c>
      <c r="I114" s="4">
        <f t="shared" si="14"/>
        <v>0.63000000000000012</v>
      </c>
      <c r="J114" s="4">
        <f t="shared" si="14"/>
        <v>82.16</v>
      </c>
      <c r="K114" s="4">
        <f t="shared" si="14"/>
        <v>1105.08</v>
      </c>
      <c r="L114" s="4">
        <f t="shared" si="14"/>
        <v>5.51</v>
      </c>
      <c r="M114" s="4">
        <f t="shared" si="14"/>
        <v>662.14</v>
      </c>
      <c r="N114" s="4">
        <f t="shared" si="14"/>
        <v>814.97</v>
      </c>
      <c r="O114" s="4">
        <f t="shared" si="14"/>
        <v>221.42000000000002</v>
      </c>
      <c r="P114" s="4">
        <f t="shared" si="14"/>
        <v>10.120000000000001</v>
      </c>
      <c r="Q114" s="4">
        <f t="shared" si="14"/>
        <v>8</v>
      </c>
    </row>
    <row r="115" spans="1:17" ht="11.25" customHeight="1">
      <c r="A115" s="2"/>
      <c r="B115" s="15"/>
      <c r="C115" s="15"/>
      <c r="D115" s="15"/>
      <c r="E115" s="15"/>
      <c r="F115" s="15"/>
      <c r="G115" s="15"/>
      <c r="H115" s="15"/>
      <c r="I115" s="15"/>
      <c r="J115" s="15"/>
      <c r="K115" s="8"/>
      <c r="L115" s="8"/>
      <c r="M115" s="8"/>
      <c r="N115" s="8"/>
      <c r="O115" s="8"/>
      <c r="P115" s="8"/>
    </row>
    <row r="116" spans="1:17" ht="11.25" customHeight="1">
      <c r="A116" s="38" t="s">
        <v>85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7" ht="11.25" customHeight="1">
      <c r="A117" s="3" t="s">
        <v>1</v>
      </c>
      <c r="B117" s="15"/>
      <c r="C117" s="15"/>
      <c r="D117" s="15"/>
      <c r="E117" s="14" t="s">
        <v>2</v>
      </c>
      <c r="F117" s="26" t="s">
        <v>3</v>
      </c>
      <c r="G117" s="27"/>
      <c r="H117" s="27"/>
      <c r="I117" s="28" t="s">
        <v>4</v>
      </c>
      <c r="J117" s="28"/>
      <c r="K117" s="29" t="s">
        <v>5</v>
      </c>
      <c r="L117" s="29"/>
      <c r="M117" s="29"/>
      <c r="N117" s="29"/>
      <c r="O117" s="29"/>
      <c r="P117" s="29"/>
    </row>
    <row r="118" spans="1:17" ht="11.25" customHeight="1">
      <c r="A118" s="15"/>
      <c r="B118" s="15"/>
      <c r="C118" s="15"/>
      <c r="D118" s="28" t="s">
        <v>6</v>
      </c>
      <c r="E118" s="28"/>
      <c r="F118" s="16" t="s">
        <v>86</v>
      </c>
      <c r="G118" s="15"/>
      <c r="H118" s="15"/>
      <c r="I118" s="28"/>
      <c r="J118" s="28"/>
      <c r="K118" s="35"/>
      <c r="L118" s="35"/>
      <c r="M118" s="35"/>
      <c r="N118" s="35"/>
      <c r="O118" s="35"/>
      <c r="P118" s="35"/>
    </row>
    <row r="119" spans="1:17" ht="21.75" customHeight="1">
      <c r="A119" s="30" t="s">
        <v>8</v>
      </c>
      <c r="B119" s="30" t="s">
        <v>9</v>
      </c>
      <c r="C119" s="30"/>
      <c r="D119" s="30" t="s">
        <v>10</v>
      </c>
      <c r="E119" s="34" t="s">
        <v>11</v>
      </c>
      <c r="F119" s="34"/>
      <c r="G119" s="34"/>
      <c r="H119" s="30" t="s">
        <v>12</v>
      </c>
      <c r="I119" s="34" t="s">
        <v>13</v>
      </c>
      <c r="J119" s="34"/>
      <c r="K119" s="34"/>
      <c r="L119" s="34"/>
      <c r="M119" s="34" t="s">
        <v>14</v>
      </c>
      <c r="N119" s="34"/>
      <c r="O119" s="34"/>
      <c r="P119" s="34"/>
      <c r="Q119" s="17" t="s">
        <v>15</v>
      </c>
    </row>
    <row r="120" spans="1:17" ht="21" customHeight="1">
      <c r="A120" s="33"/>
      <c r="B120" s="31"/>
      <c r="C120" s="32"/>
      <c r="D120" s="33"/>
      <c r="E120" s="12" t="s">
        <v>16</v>
      </c>
      <c r="F120" s="12" t="s">
        <v>17</v>
      </c>
      <c r="G120" s="12" t="s">
        <v>18</v>
      </c>
      <c r="H120" s="33"/>
      <c r="I120" s="12" t="s">
        <v>19</v>
      </c>
      <c r="J120" s="12" t="s">
        <v>20</v>
      </c>
      <c r="K120" s="12" t="s">
        <v>21</v>
      </c>
      <c r="L120" s="12" t="s">
        <v>22</v>
      </c>
      <c r="M120" s="12" t="s">
        <v>23</v>
      </c>
      <c r="N120" s="12" t="s">
        <v>24</v>
      </c>
      <c r="O120" s="12" t="s">
        <v>25</v>
      </c>
      <c r="P120" s="12" t="s">
        <v>26</v>
      </c>
      <c r="Q120" s="18"/>
    </row>
    <row r="121" spans="1:17" ht="11.25" customHeight="1">
      <c r="A121" s="13">
        <v>1</v>
      </c>
      <c r="B121" s="36">
        <v>2</v>
      </c>
      <c r="C121" s="36"/>
      <c r="D121" s="13">
        <v>3</v>
      </c>
      <c r="E121" s="13">
        <v>4</v>
      </c>
      <c r="F121" s="13">
        <v>5</v>
      </c>
      <c r="G121" s="13">
        <v>6</v>
      </c>
      <c r="H121" s="13">
        <v>7</v>
      </c>
      <c r="I121" s="13">
        <v>8</v>
      </c>
      <c r="J121" s="13">
        <v>9</v>
      </c>
      <c r="K121" s="13">
        <v>10</v>
      </c>
      <c r="L121" s="13">
        <v>11</v>
      </c>
      <c r="M121" s="13">
        <v>12</v>
      </c>
      <c r="N121" s="13">
        <v>13</v>
      </c>
      <c r="O121" s="13">
        <v>14</v>
      </c>
      <c r="P121" s="13">
        <v>15</v>
      </c>
      <c r="Q121" s="9"/>
    </row>
    <row r="122" spans="1:17" ht="11.25" customHeight="1">
      <c r="A122" s="37" t="s">
        <v>27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9"/>
    </row>
    <row r="123" spans="1:17">
      <c r="A123" s="5">
        <v>98</v>
      </c>
      <c r="B123" s="22" t="s">
        <v>87</v>
      </c>
      <c r="C123" s="22"/>
      <c r="D123" s="5">
        <v>60</v>
      </c>
      <c r="E123" s="4">
        <v>10.14</v>
      </c>
      <c r="F123" s="4">
        <v>10.73</v>
      </c>
      <c r="G123" s="4">
        <v>10.18</v>
      </c>
      <c r="H123" s="4">
        <v>177.82</v>
      </c>
      <c r="I123" s="4">
        <v>0.05</v>
      </c>
      <c r="J123" s="4">
        <v>0.19</v>
      </c>
      <c r="K123" s="4">
        <v>3.17</v>
      </c>
      <c r="L123" s="4">
        <v>1.71</v>
      </c>
      <c r="M123" s="4">
        <v>26.72</v>
      </c>
      <c r="N123" s="4">
        <v>108.67</v>
      </c>
      <c r="O123" s="4">
        <v>14.39</v>
      </c>
      <c r="P123" s="4">
        <v>1.42</v>
      </c>
      <c r="Q123" s="9"/>
    </row>
    <row r="124" spans="1:17" ht="11.25" customHeight="1">
      <c r="A124" s="4">
        <v>175.11</v>
      </c>
      <c r="B124" s="22" t="s">
        <v>59</v>
      </c>
      <c r="C124" s="22"/>
      <c r="D124" s="7" t="s">
        <v>56</v>
      </c>
      <c r="E124" s="4">
        <v>4.13</v>
      </c>
      <c r="F124" s="4">
        <v>3.97</v>
      </c>
      <c r="G124" s="4">
        <v>18.61</v>
      </c>
      <c r="H124" s="4">
        <v>126.54</v>
      </c>
      <c r="I124" s="4">
        <v>0.14000000000000001</v>
      </c>
      <c r="J124" s="7"/>
      <c r="K124" s="4">
        <v>18.649999999999999</v>
      </c>
      <c r="L124" s="6">
        <v>0.3</v>
      </c>
      <c r="M124" s="4">
        <v>10.039999999999999</v>
      </c>
      <c r="N124" s="4">
        <v>98.05</v>
      </c>
      <c r="O124" s="4">
        <v>65.150000000000006</v>
      </c>
      <c r="P124" s="4">
        <v>2.21</v>
      </c>
      <c r="Q124" s="9"/>
    </row>
    <row r="125" spans="1:17" ht="11.25" customHeight="1">
      <c r="A125" s="4">
        <v>282.08</v>
      </c>
      <c r="B125" s="23" t="s">
        <v>29</v>
      </c>
      <c r="C125" s="22"/>
      <c r="D125" s="5">
        <v>200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9"/>
    </row>
    <row r="126" spans="1:17" ht="11.25" customHeight="1">
      <c r="A126" s="4">
        <v>3.32</v>
      </c>
      <c r="B126" s="22" t="s">
        <v>61</v>
      </c>
      <c r="C126" s="22"/>
      <c r="D126" s="7" t="s">
        <v>31</v>
      </c>
      <c r="E126" s="6">
        <v>4.0999999999999996</v>
      </c>
      <c r="F126" s="4">
        <v>2.96</v>
      </c>
      <c r="G126" s="4">
        <v>13.44</v>
      </c>
      <c r="H126" s="5">
        <v>98</v>
      </c>
      <c r="I126" s="4">
        <v>0.03</v>
      </c>
      <c r="J126" s="4">
        <v>7.0000000000000007E-2</v>
      </c>
      <c r="K126" s="6">
        <v>23.8</v>
      </c>
      <c r="L126" s="4">
        <v>0.04</v>
      </c>
      <c r="M126" s="6">
        <v>105.4</v>
      </c>
      <c r="N126" s="5">
        <v>60</v>
      </c>
      <c r="O126" s="6">
        <v>11.5</v>
      </c>
      <c r="P126" s="4">
        <v>0.94</v>
      </c>
      <c r="Q126" s="9"/>
    </row>
    <row r="127" spans="1:17" ht="24.75" customHeight="1">
      <c r="A127" s="4">
        <v>476.01</v>
      </c>
      <c r="B127" s="22" t="s">
        <v>32</v>
      </c>
      <c r="C127" s="22"/>
      <c r="D127" s="5">
        <v>100</v>
      </c>
      <c r="E127" s="6">
        <v>2.8</v>
      </c>
      <c r="F127" s="6">
        <v>3.2</v>
      </c>
      <c r="G127" s="6">
        <v>4.7</v>
      </c>
      <c r="H127" s="5">
        <v>59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1"/>
    </row>
    <row r="128" spans="1:17" ht="11.25" customHeight="1">
      <c r="A128" s="24" t="s">
        <v>34</v>
      </c>
      <c r="B128" s="24"/>
      <c r="C128" s="24"/>
      <c r="D128" s="24"/>
      <c r="E128" s="4">
        <f>SUM(E123:E127)</f>
        <v>21.169999999999998</v>
      </c>
      <c r="F128" s="4">
        <f t="shared" ref="F128:P128" si="15">SUM(F123:F127)</f>
        <v>20.86</v>
      </c>
      <c r="G128" s="4">
        <f t="shared" si="15"/>
        <v>46.93</v>
      </c>
      <c r="H128" s="4">
        <f t="shared" si="15"/>
        <v>461.36</v>
      </c>
      <c r="I128" s="4">
        <f t="shared" si="15"/>
        <v>0.22</v>
      </c>
      <c r="J128" s="4">
        <f t="shared" si="15"/>
        <v>0.26</v>
      </c>
      <c r="K128" s="4">
        <f t="shared" si="15"/>
        <v>45.620000000000005</v>
      </c>
      <c r="L128" s="4">
        <f t="shared" si="15"/>
        <v>2.0499999999999998</v>
      </c>
      <c r="M128" s="4">
        <f t="shared" si="15"/>
        <v>142.16</v>
      </c>
      <c r="N128" s="4">
        <f t="shared" si="15"/>
        <v>266.72000000000003</v>
      </c>
      <c r="O128" s="4">
        <f t="shared" si="15"/>
        <v>91.04</v>
      </c>
      <c r="P128" s="4">
        <f t="shared" si="15"/>
        <v>4.57</v>
      </c>
      <c r="Q128" s="4">
        <v>4</v>
      </c>
    </row>
    <row r="129" spans="1:17" ht="11.25" customHeight="1">
      <c r="A129" s="19" t="s">
        <v>35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</row>
    <row r="130" spans="1:17" ht="11.25" customHeight="1">
      <c r="A130" s="4">
        <v>25.04</v>
      </c>
      <c r="B130" s="22" t="s">
        <v>88</v>
      </c>
      <c r="C130" s="22"/>
      <c r="D130" s="5">
        <v>50</v>
      </c>
      <c r="E130" s="4">
        <v>0.55000000000000004</v>
      </c>
      <c r="F130" s="6">
        <v>0.1</v>
      </c>
      <c r="G130" s="6">
        <v>1.9</v>
      </c>
      <c r="H130" s="5">
        <v>12</v>
      </c>
      <c r="I130" s="4">
        <v>0.03</v>
      </c>
      <c r="J130" s="6">
        <v>12.5</v>
      </c>
      <c r="K130" s="6">
        <v>66.5</v>
      </c>
      <c r="L130" s="4">
        <v>0.35</v>
      </c>
      <c r="M130" s="5">
        <v>7</v>
      </c>
      <c r="N130" s="5">
        <v>13</v>
      </c>
      <c r="O130" s="5">
        <v>10</v>
      </c>
      <c r="P130" s="4">
        <v>0.45</v>
      </c>
      <c r="Q130" s="9"/>
    </row>
    <row r="131" spans="1:17" ht="21.75" customHeight="1">
      <c r="A131" s="6">
        <v>65.400000000000006</v>
      </c>
      <c r="B131" s="22" t="s">
        <v>51</v>
      </c>
      <c r="C131" s="22"/>
      <c r="D131" s="7" t="s">
        <v>52</v>
      </c>
      <c r="E131" s="4">
        <v>2.02</v>
      </c>
      <c r="F131" s="4">
        <v>5.75</v>
      </c>
      <c r="G131" s="4">
        <v>8.25</v>
      </c>
      <c r="H131" s="4">
        <v>93.89</v>
      </c>
      <c r="I131" s="4">
        <v>0.06</v>
      </c>
      <c r="J131" s="4">
        <v>20.02</v>
      </c>
      <c r="K131" s="7">
        <v>0</v>
      </c>
      <c r="L131" s="7">
        <v>0</v>
      </c>
      <c r="M131" s="4">
        <v>42.83</v>
      </c>
      <c r="N131" s="7">
        <v>0</v>
      </c>
      <c r="O131" s="4">
        <v>20.91</v>
      </c>
      <c r="P131" s="4">
        <v>0.69</v>
      </c>
      <c r="Q131" s="9"/>
    </row>
    <row r="132" spans="1:17">
      <c r="A132" s="4">
        <v>6.11</v>
      </c>
      <c r="B132" s="22" t="s">
        <v>89</v>
      </c>
      <c r="C132" s="22"/>
      <c r="D132" s="7" t="s">
        <v>54</v>
      </c>
      <c r="E132" s="4">
        <v>15.93</v>
      </c>
      <c r="F132" s="4">
        <v>14.89</v>
      </c>
      <c r="G132" s="6">
        <v>3.8</v>
      </c>
      <c r="H132" s="4">
        <v>213.02</v>
      </c>
      <c r="I132" s="4">
        <v>0.06</v>
      </c>
      <c r="J132" s="4">
        <v>0.55000000000000004</v>
      </c>
      <c r="K132" s="7"/>
      <c r="L132" s="7"/>
      <c r="M132" s="4">
        <v>29.03</v>
      </c>
      <c r="N132" s="7"/>
      <c r="O132" s="4">
        <v>23.79</v>
      </c>
      <c r="P132" s="4">
        <v>2.39</v>
      </c>
      <c r="Q132" s="9"/>
    </row>
    <row r="133" spans="1:17" ht="11.25" customHeight="1">
      <c r="A133" s="4">
        <v>594.02</v>
      </c>
      <c r="B133" s="22" t="s">
        <v>90</v>
      </c>
      <c r="C133" s="22"/>
      <c r="D133" s="7" t="s">
        <v>56</v>
      </c>
      <c r="E133" s="4">
        <v>2.73</v>
      </c>
      <c r="F133" s="4">
        <v>3.22</v>
      </c>
      <c r="G133" s="4">
        <v>19.45</v>
      </c>
      <c r="H133" s="4">
        <v>117.79</v>
      </c>
      <c r="I133" s="4">
        <v>0.03</v>
      </c>
      <c r="J133" s="7"/>
      <c r="K133" s="5">
        <v>18</v>
      </c>
      <c r="L133" s="4">
        <v>0.36</v>
      </c>
      <c r="M133" s="4">
        <v>14.56</v>
      </c>
      <c r="N133" s="4">
        <v>94.87</v>
      </c>
      <c r="O133" s="4">
        <v>11.75</v>
      </c>
      <c r="P133" s="4">
        <v>0.55000000000000004</v>
      </c>
      <c r="Q133" s="9"/>
    </row>
    <row r="134" spans="1:17" ht="11.25" customHeight="1">
      <c r="A134" s="4">
        <v>282.08</v>
      </c>
      <c r="B134" s="23" t="s">
        <v>29</v>
      </c>
      <c r="C134" s="22"/>
      <c r="D134" s="5">
        <v>200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9"/>
    </row>
    <row r="135" spans="1:17" ht="11.25" customHeight="1">
      <c r="A135" s="6">
        <v>1.2</v>
      </c>
      <c r="B135" s="22" t="s">
        <v>69</v>
      </c>
      <c r="C135" s="22"/>
      <c r="D135" s="5">
        <v>30</v>
      </c>
      <c r="E135" s="4">
        <v>1.47</v>
      </c>
      <c r="F135" s="6">
        <v>0.3</v>
      </c>
      <c r="G135" s="4">
        <v>13.44</v>
      </c>
      <c r="H135" s="5">
        <v>63</v>
      </c>
      <c r="I135" s="4">
        <v>0.03</v>
      </c>
      <c r="J135" s="7"/>
      <c r="K135" s="7"/>
      <c r="L135" s="7"/>
      <c r="M135" s="6">
        <v>5.4</v>
      </c>
      <c r="N135" s="7"/>
      <c r="O135" s="5">
        <v>6</v>
      </c>
      <c r="P135" s="4">
        <v>0.87</v>
      </c>
      <c r="Q135" s="11"/>
    </row>
    <row r="136" spans="1:17" ht="11.25" customHeight="1">
      <c r="A136" s="24" t="s">
        <v>44</v>
      </c>
      <c r="B136" s="24"/>
      <c r="C136" s="24"/>
      <c r="D136" s="24"/>
      <c r="E136" s="6">
        <f>SUM(E130:E135)</f>
        <v>22.7</v>
      </c>
      <c r="F136" s="6">
        <f t="shared" ref="F136:P136" si="16">SUM(F130:F135)</f>
        <v>24.26</v>
      </c>
      <c r="G136" s="6">
        <f t="shared" si="16"/>
        <v>46.839999999999996</v>
      </c>
      <c r="H136" s="6">
        <f t="shared" si="16"/>
        <v>499.70000000000005</v>
      </c>
      <c r="I136" s="6">
        <f t="shared" si="16"/>
        <v>0.21</v>
      </c>
      <c r="J136" s="6">
        <f t="shared" si="16"/>
        <v>33.069999999999993</v>
      </c>
      <c r="K136" s="6">
        <f t="shared" si="16"/>
        <v>84.5</v>
      </c>
      <c r="L136" s="6">
        <f t="shared" si="16"/>
        <v>0.71</v>
      </c>
      <c r="M136" s="6">
        <f t="shared" si="16"/>
        <v>98.820000000000007</v>
      </c>
      <c r="N136" s="6">
        <f t="shared" si="16"/>
        <v>107.87</v>
      </c>
      <c r="O136" s="6">
        <f t="shared" si="16"/>
        <v>72.45</v>
      </c>
      <c r="P136" s="6">
        <f t="shared" si="16"/>
        <v>4.95</v>
      </c>
      <c r="Q136" s="4">
        <v>4</v>
      </c>
    </row>
    <row r="137" spans="1:17" s="1" customFormat="1" ht="11.25" customHeight="1">
      <c r="A137" s="24" t="s">
        <v>45</v>
      </c>
      <c r="B137" s="24"/>
      <c r="C137" s="24"/>
      <c r="D137" s="24"/>
      <c r="E137" s="4">
        <f>SUM(E128,E136)</f>
        <v>43.87</v>
      </c>
      <c r="F137" s="4">
        <f t="shared" ref="F137:Q137" si="17">SUM(F128,F136)</f>
        <v>45.120000000000005</v>
      </c>
      <c r="G137" s="4">
        <f t="shared" si="17"/>
        <v>93.77</v>
      </c>
      <c r="H137" s="4">
        <f t="shared" si="17"/>
        <v>961.06000000000006</v>
      </c>
      <c r="I137" s="4">
        <f t="shared" si="17"/>
        <v>0.43</v>
      </c>
      <c r="J137" s="4">
        <f t="shared" si="17"/>
        <v>33.329999999999991</v>
      </c>
      <c r="K137" s="4">
        <f t="shared" si="17"/>
        <v>130.12</v>
      </c>
      <c r="L137" s="4">
        <f t="shared" si="17"/>
        <v>2.76</v>
      </c>
      <c r="M137" s="4">
        <f t="shared" si="17"/>
        <v>240.98000000000002</v>
      </c>
      <c r="N137" s="4">
        <f t="shared" si="17"/>
        <v>374.59000000000003</v>
      </c>
      <c r="O137" s="4">
        <f t="shared" si="17"/>
        <v>163.49</v>
      </c>
      <c r="P137" s="4">
        <f t="shared" si="17"/>
        <v>9.52</v>
      </c>
      <c r="Q137" s="4">
        <f t="shared" si="17"/>
        <v>8</v>
      </c>
    </row>
    <row r="138" spans="1:17" ht="11.25" customHeight="1">
      <c r="A138" s="2"/>
      <c r="B138" s="15"/>
      <c r="C138" s="15"/>
      <c r="D138" s="15"/>
      <c r="E138" s="15"/>
      <c r="F138" s="15"/>
      <c r="G138" s="15"/>
      <c r="H138" s="15"/>
      <c r="I138" s="15"/>
      <c r="J138" s="15"/>
      <c r="K138" s="8"/>
      <c r="L138" s="8"/>
      <c r="M138" s="8"/>
      <c r="N138" s="8"/>
      <c r="O138" s="8"/>
      <c r="P138" s="8"/>
    </row>
    <row r="139" spans="1:17" ht="11.25" customHeight="1">
      <c r="A139" s="38" t="s">
        <v>91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7" ht="11.25" customHeight="1">
      <c r="A140" s="3" t="s">
        <v>1</v>
      </c>
      <c r="B140" s="15"/>
      <c r="C140" s="15"/>
      <c r="D140" s="15"/>
      <c r="E140" s="14" t="s">
        <v>2</v>
      </c>
      <c r="F140" s="26" t="s">
        <v>47</v>
      </c>
      <c r="G140" s="27"/>
      <c r="H140" s="27"/>
      <c r="I140" s="28" t="s">
        <v>4</v>
      </c>
      <c r="J140" s="28"/>
      <c r="K140" s="29" t="s">
        <v>5</v>
      </c>
      <c r="L140" s="29"/>
      <c r="M140" s="29"/>
      <c r="N140" s="29"/>
      <c r="O140" s="29"/>
      <c r="P140" s="29"/>
    </row>
    <row r="141" spans="1:17" ht="11.25" customHeight="1">
      <c r="A141" s="15"/>
      <c r="B141" s="15"/>
      <c r="C141" s="15"/>
      <c r="D141" s="28" t="s">
        <v>6</v>
      </c>
      <c r="E141" s="28"/>
      <c r="F141" s="16" t="s">
        <v>86</v>
      </c>
      <c r="G141" s="15"/>
      <c r="H141" s="15"/>
      <c r="I141" s="28"/>
      <c r="J141" s="28"/>
      <c r="K141" s="35"/>
      <c r="L141" s="35"/>
      <c r="M141" s="35"/>
      <c r="N141" s="35"/>
      <c r="O141" s="35"/>
      <c r="P141" s="35"/>
    </row>
    <row r="142" spans="1:17" ht="21.75" customHeight="1">
      <c r="A142" s="30" t="s">
        <v>8</v>
      </c>
      <c r="B142" s="30" t="s">
        <v>9</v>
      </c>
      <c r="C142" s="30"/>
      <c r="D142" s="30" t="s">
        <v>10</v>
      </c>
      <c r="E142" s="34" t="s">
        <v>11</v>
      </c>
      <c r="F142" s="34"/>
      <c r="G142" s="34"/>
      <c r="H142" s="30" t="s">
        <v>12</v>
      </c>
      <c r="I142" s="34" t="s">
        <v>13</v>
      </c>
      <c r="J142" s="34"/>
      <c r="K142" s="34"/>
      <c r="L142" s="34"/>
      <c r="M142" s="34" t="s">
        <v>14</v>
      </c>
      <c r="N142" s="34"/>
      <c r="O142" s="34"/>
      <c r="P142" s="34"/>
      <c r="Q142" s="17" t="s">
        <v>15</v>
      </c>
    </row>
    <row r="143" spans="1:17" ht="21" customHeight="1">
      <c r="A143" s="33"/>
      <c r="B143" s="31"/>
      <c r="C143" s="32"/>
      <c r="D143" s="33"/>
      <c r="E143" s="12" t="s">
        <v>16</v>
      </c>
      <c r="F143" s="12" t="s">
        <v>17</v>
      </c>
      <c r="G143" s="12" t="s">
        <v>18</v>
      </c>
      <c r="H143" s="33"/>
      <c r="I143" s="12" t="s">
        <v>19</v>
      </c>
      <c r="J143" s="12" t="s">
        <v>20</v>
      </c>
      <c r="K143" s="12" t="s">
        <v>21</v>
      </c>
      <c r="L143" s="12" t="s">
        <v>22</v>
      </c>
      <c r="M143" s="12" t="s">
        <v>23</v>
      </c>
      <c r="N143" s="12" t="s">
        <v>24</v>
      </c>
      <c r="O143" s="12" t="s">
        <v>25</v>
      </c>
      <c r="P143" s="12" t="s">
        <v>26</v>
      </c>
      <c r="Q143" s="18"/>
    </row>
    <row r="144" spans="1:17" ht="11.25" customHeight="1">
      <c r="A144" s="13">
        <v>1</v>
      </c>
      <c r="B144" s="36">
        <v>2</v>
      </c>
      <c r="C144" s="36"/>
      <c r="D144" s="13">
        <v>3</v>
      </c>
      <c r="E144" s="13">
        <v>4</v>
      </c>
      <c r="F144" s="13">
        <v>5</v>
      </c>
      <c r="G144" s="13">
        <v>6</v>
      </c>
      <c r="H144" s="13">
        <v>7</v>
      </c>
      <c r="I144" s="13">
        <v>8</v>
      </c>
      <c r="J144" s="13">
        <v>9</v>
      </c>
      <c r="K144" s="13">
        <v>10</v>
      </c>
      <c r="L144" s="13">
        <v>11</v>
      </c>
      <c r="M144" s="13">
        <v>12</v>
      </c>
      <c r="N144" s="13">
        <v>13</v>
      </c>
      <c r="O144" s="13">
        <v>14</v>
      </c>
      <c r="P144" s="13">
        <v>15</v>
      </c>
      <c r="Q144" s="9"/>
    </row>
    <row r="145" spans="1:17" ht="11.25" customHeight="1">
      <c r="A145" s="37" t="s">
        <v>27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9"/>
    </row>
    <row r="146" spans="1:17">
      <c r="A146" s="4">
        <v>227.37</v>
      </c>
      <c r="B146" s="22" t="s">
        <v>92</v>
      </c>
      <c r="C146" s="22"/>
      <c r="D146" s="5">
        <v>100</v>
      </c>
      <c r="E146" s="4">
        <v>20.63</v>
      </c>
      <c r="F146" s="4">
        <v>8.75</v>
      </c>
      <c r="G146" s="5">
        <v>9</v>
      </c>
      <c r="H146" s="5">
        <v>202</v>
      </c>
      <c r="I146" s="4">
        <v>0.04</v>
      </c>
      <c r="J146" s="4">
        <v>0.48</v>
      </c>
      <c r="K146" s="4">
        <v>60.68</v>
      </c>
      <c r="L146" s="4">
        <v>0.16</v>
      </c>
      <c r="M146" s="4">
        <v>159.09</v>
      </c>
      <c r="N146" s="4">
        <v>213.88</v>
      </c>
      <c r="O146" s="4">
        <v>22.14</v>
      </c>
      <c r="P146" s="4">
        <v>0.45</v>
      </c>
      <c r="Q146" s="9"/>
    </row>
    <row r="147" spans="1:17" ht="11.25" customHeight="1">
      <c r="A147" s="4">
        <v>282.08</v>
      </c>
      <c r="B147" s="23" t="s">
        <v>29</v>
      </c>
      <c r="C147" s="22"/>
      <c r="D147" s="5">
        <v>200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9"/>
    </row>
    <row r="148" spans="1:17" ht="11.25" customHeight="1">
      <c r="A148" s="4">
        <v>3.27</v>
      </c>
      <c r="B148" s="22" t="s">
        <v>49</v>
      </c>
      <c r="C148" s="22"/>
      <c r="D148" s="7" t="s">
        <v>93</v>
      </c>
      <c r="E148" s="4">
        <v>1.51</v>
      </c>
      <c r="F148" s="4">
        <v>3.93</v>
      </c>
      <c r="G148" s="4">
        <v>13.51</v>
      </c>
      <c r="H148" s="4">
        <v>96.05</v>
      </c>
      <c r="I148" s="4">
        <v>0.03</v>
      </c>
      <c r="J148" s="7"/>
      <c r="K148" s="6">
        <v>22.5</v>
      </c>
      <c r="L148" s="4">
        <v>0.05</v>
      </c>
      <c r="M148" s="6">
        <v>6.6</v>
      </c>
      <c r="N148" s="6">
        <v>1.5</v>
      </c>
      <c r="O148" s="5">
        <v>6</v>
      </c>
      <c r="P148" s="4">
        <v>0.88</v>
      </c>
      <c r="Q148" s="9"/>
    </row>
    <row r="149" spans="1:17" ht="36" customHeight="1">
      <c r="A149" s="4">
        <v>476.01</v>
      </c>
      <c r="B149" s="22" t="s">
        <v>62</v>
      </c>
      <c r="C149" s="22"/>
      <c r="D149" s="5">
        <v>100</v>
      </c>
      <c r="E149" s="6">
        <v>3.2</v>
      </c>
      <c r="F149" s="6">
        <v>3.2</v>
      </c>
      <c r="G149" s="6">
        <v>4.5</v>
      </c>
      <c r="H149" s="5">
        <v>62</v>
      </c>
      <c r="I149" s="4">
        <v>0.03</v>
      </c>
      <c r="J149" s="6">
        <v>0.6</v>
      </c>
      <c r="K149" s="7"/>
      <c r="L149" s="7"/>
      <c r="M149" s="5">
        <v>119</v>
      </c>
      <c r="N149" s="7"/>
      <c r="O149" s="5">
        <v>14</v>
      </c>
      <c r="P149" s="6">
        <v>0.1</v>
      </c>
      <c r="Q149" s="9"/>
    </row>
    <row r="150" spans="1:17" ht="11.25" customHeight="1">
      <c r="A150" s="4">
        <v>11.29</v>
      </c>
      <c r="B150" s="22" t="s">
        <v>33</v>
      </c>
      <c r="C150" s="22"/>
      <c r="D150" s="5">
        <v>150</v>
      </c>
      <c r="E150" s="6">
        <v>0.6</v>
      </c>
      <c r="F150" s="6">
        <v>0.6</v>
      </c>
      <c r="G150" s="6">
        <v>14.7</v>
      </c>
      <c r="H150" s="6">
        <v>70.5</v>
      </c>
      <c r="I150" s="4">
        <v>0.05</v>
      </c>
      <c r="J150" s="5">
        <v>15</v>
      </c>
      <c r="K150" s="6">
        <v>7.5</v>
      </c>
      <c r="L150" s="6">
        <v>0.3</v>
      </c>
      <c r="M150" s="5">
        <v>24</v>
      </c>
      <c r="N150" s="6">
        <v>16.5</v>
      </c>
      <c r="O150" s="6">
        <v>13.5</v>
      </c>
      <c r="P150" s="6">
        <v>3.3</v>
      </c>
      <c r="Q150" s="11"/>
    </row>
    <row r="151" spans="1:17" ht="11.25" customHeight="1">
      <c r="A151" s="24" t="s">
        <v>34</v>
      </c>
      <c r="B151" s="24"/>
      <c r="C151" s="24"/>
      <c r="D151" s="24"/>
      <c r="E151" s="4">
        <f>SUM(E146:E150)</f>
        <v>25.94</v>
      </c>
      <c r="F151" s="4">
        <f t="shared" ref="F151:P151" si="18">SUM(F146:F150)</f>
        <v>16.48</v>
      </c>
      <c r="G151" s="4">
        <f t="shared" si="18"/>
        <v>41.709999999999994</v>
      </c>
      <c r="H151" s="4">
        <f t="shared" si="18"/>
        <v>430.55</v>
      </c>
      <c r="I151" s="4">
        <f t="shared" si="18"/>
        <v>0.15000000000000002</v>
      </c>
      <c r="J151" s="4">
        <f t="shared" si="18"/>
        <v>16.079999999999998</v>
      </c>
      <c r="K151" s="4">
        <f t="shared" si="18"/>
        <v>90.68</v>
      </c>
      <c r="L151" s="4">
        <f t="shared" si="18"/>
        <v>0.51</v>
      </c>
      <c r="M151" s="4">
        <f t="shared" si="18"/>
        <v>308.69</v>
      </c>
      <c r="N151" s="4">
        <f t="shared" si="18"/>
        <v>231.88</v>
      </c>
      <c r="O151" s="4">
        <f t="shared" si="18"/>
        <v>55.64</v>
      </c>
      <c r="P151" s="4">
        <f t="shared" si="18"/>
        <v>4.7300000000000004</v>
      </c>
      <c r="Q151" s="4">
        <v>4</v>
      </c>
    </row>
    <row r="152" spans="1:17" ht="11.25" customHeight="1">
      <c r="A152" s="19" t="s">
        <v>35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</row>
    <row r="153" spans="1:17" ht="11.25" customHeight="1">
      <c r="A153" s="4">
        <v>503.01</v>
      </c>
      <c r="B153" s="22" t="s">
        <v>36</v>
      </c>
      <c r="C153" s="22"/>
      <c r="D153" s="5">
        <v>30</v>
      </c>
      <c r="E153" s="4">
        <v>0.21</v>
      </c>
      <c r="F153" s="4">
        <v>0.03</v>
      </c>
      <c r="G153" s="4">
        <v>0.56999999999999995</v>
      </c>
      <c r="H153" s="6">
        <v>3.3</v>
      </c>
      <c r="I153" s="4">
        <v>0.01</v>
      </c>
      <c r="J153" s="6">
        <v>2.1</v>
      </c>
      <c r="K153" s="6">
        <v>0.9</v>
      </c>
      <c r="L153" s="4">
        <v>0.03</v>
      </c>
      <c r="M153" s="6">
        <v>5.0999999999999996</v>
      </c>
      <c r="N153" s="5">
        <v>9</v>
      </c>
      <c r="O153" s="6">
        <v>4.2</v>
      </c>
      <c r="P153" s="4">
        <v>0.15</v>
      </c>
      <c r="Q153" s="9"/>
    </row>
    <row r="154" spans="1:17" ht="22.5" customHeight="1">
      <c r="A154" s="4">
        <v>54.34</v>
      </c>
      <c r="B154" s="22" t="s">
        <v>94</v>
      </c>
      <c r="C154" s="22"/>
      <c r="D154" s="7" t="s">
        <v>95</v>
      </c>
      <c r="E154" s="4">
        <v>3.99</v>
      </c>
      <c r="F154" s="4">
        <v>7.19</v>
      </c>
      <c r="G154" s="4">
        <v>25.54</v>
      </c>
      <c r="H154" s="4">
        <v>184.29</v>
      </c>
      <c r="I154" s="4">
        <v>0.08</v>
      </c>
      <c r="J154" s="5">
        <v>6</v>
      </c>
      <c r="K154" s="4">
        <v>706.58</v>
      </c>
      <c r="L154" s="4">
        <v>3.15</v>
      </c>
      <c r="M154" s="4">
        <v>43.89</v>
      </c>
      <c r="N154" s="4">
        <v>125.22</v>
      </c>
      <c r="O154" s="4">
        <v>33.61</v>
      </c>
      <c r="P154" s="4">
        <v>1.21</v>
      </c>
      <c r="Q154" s="9"/>
    </row>
    <row r="155" spans="1:17">
      <c r="A155" s="4">
        <v>96.44</v>
      </c>
      <c r="B155" s="22" t="s">
        <v>76</v>
      </c>
      <c r="C155" s="22"/>
      <c r="D155" s="7" t="s">
        <v>74</v>
      </c>
      <c r="E155" s="4">
        <v>12.04</v>
      </c>
      <c r="F155" s="4">
        <v>14.13</v>
      </c>
      <c r="G155" s="4">
        <v>1.47</v>
      </c>
      <c r="H155" s="4">
        <v>181.24</v>
      </c>
      <c r="I155" s="4">
        <v>0.05</v>
      </c>
      <c r="J155" s="4">
        <v>1.83</v>
      </c>
      <c r="K155" s="6">
        <v>164.2</v>
      </c>
      <c r="L155" s="4">
        <v>2.06</v>
      </c>
      <c r="M155" s="6">
        <v>16.5</v>
      </c>
      <c r="N155" s="4">
        <v>124.25</v>
      </c>
      <c r="O155" s="4">
        <v>19.12</v>
      </c>
      <c r="P155" s="4">
        <v>1.91</v>
      </c>
      <c r="Q155" s="9"/>
    </row>
    <row r="156" spans="1:17">
      <c r="A156" s="4">
        <v>136.19</v>
      </c>
      <c r="B156" s="22" t="s">
        <v>96</v>
      </c>
      <c r="C156" s="22"/>
      <c r="D156" s="7" t="s">
        <v>97</v>
      </c>
      <c r="E156" s="4">
        <v>2.16</v>
      </c>
      <c r="F156" s="5">
        <v>2.6</v>
      </c>
      <c r="G156" s="4">
        <v>17.43</v>
      </c>
      <c r="H156" s="4">
        <v>101.99</v>
      </c>
      <c r="I156" s="4">
        <v>0.13</v>
      </c>
      <c r="J156" s="7">
        <v>21.34</v>
      </c>
      <c r="K156" s="5">
        <v>16.7</v>
      </c>
      <c r="L156" s="4">
        <v>0.14000000000000001</v>
      </c>
      <c r="M156" s="4">
        <v>12.23</v>
      </c>
      <c r="N156" s="4">
        <v>62.79</v>
      </c>
      <c r="O156" s="4">
        <v>24.65</v>
      </c>
      <c r="P156" s="4">
        <v>0.98</v>
      </c>
      <c r="Q156" s="9"/>
    </row>
    <row r="157" spans="1:17" ht="11.25" customHeight="1">
      <c r="A157" s="4">
        <v>282.08</v>
      </c>
      <c r="B157" s="23" t="s">
        <v>29</v>
      </c>
      <c r="C157" s="22"/>
      <c r="D157" s="5">
        <v>200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9"/>
    </row>
    <row r="158" spans="1:17" ht="11.25" customHeight="1">
      <c r="A158" s="6">
        <v>1.2</v>
      </c>
      <c r="B158" s="22" t="s">
        <v>43</v>
      </c>
      <c r="C158" s="22"/>
      <c r="D158" s="5">
        <v>30</v>
      </c>
      <c r="E158" s="4">
        <v>1.47</v>
      </c>
      <c r="F158" s="6">
        <v>0.3</v>
      </c>
      <c r="G158" s="4">
        <v>13.44</v>
      </c>
      <c r="H158" s="5">
        <v>63</v>
      </c>
      <c r="I158" s="4">
        <v>0.03</v>
      </c>
      <c r="J158" s="7">
        <v>0</v>
      </c>
      <c r="K158" s="7">
        <v>0</v>
      </c>
      <c r="L158" s="7">
        <v>0</v>
      </c>
      <c r="M158" s="6">
        <v>5.4</v>
      </c>
      <c r="N158" s="7">
        <v>0</v>
      </c>
      <c r="O158" s="5">
        <v>6</v>
      </c>
      <c r="P158" s="4">
        <v>0.87</v>
      </c>
      <c r="Q158" s="11"/>
    </row>
    <row r="159" spans="1:17" ht="11.25" customHeight="1">
      <c r="A159" s="24" t="s">
        <v>44</v>
      </c>
      <c r="B159" s="24"/>
      <c r="C159" s="24"/>
      <c r="D159" s="24"/>
      <c r="E159" s="4">
        <f>SUM(E153:E158)</f>
        <v>19.869999999999997</v>
      </c>
      <c r="F159" s="4">
        <f t="shared" ref="F159:P159" si="19">SUM(F153:F158)</f>
        <v>24.250000000000004</v>
      </c>
      <c r="G159" s="4">
        <f t="shared" si="19"/>
        <v>58.449999999999996</v>
      </c>
      <c r="H159" s="4">
        <f t="shared" si="19"/>
        <v>533.82000000000005</v>
      </c>
      <c r="I159" s="4">
        <f t="shared" si="19"/>
        <v>0.30000000000000004</v>
      </c>
      <c r="J159" s="4">
        <f t="shared" si="19"/>
        <v>31.27</v>
      </c>
      <c r="K159" s="4">
        <f t="shared" si="19"/>
        <v>888.38000000000011</v>
      </c>
      <c r="L159" s="4">
        <f t="shared" si="19"/>
        <v>5.38</v>
      </c>
      <c r="M159" s="4">
        <f t="shared" si="19"/>
        <v>83.120000000000019</v>
      </c>
      <c r="N159" s="4">
        <f t="shared" si="19"/>
        <v>321.26000000000005</v>
      </c>
      <c r="O159" s="4">
        <f t="shared" si="19"/>
        <v>87.580000000000013</v>
      </c>
      <c r="P159" s="4">
        <f t="shared" si="19"/>
        <v>5.12</v>
      </c>
      <c r="Q159" s="4">
        <v>5</v>
      </c>
    </row>
    <row r="160" spans="1:17" s="1" customFormat="1" ht="11.25" customHeight="1">
      <c r="A160" s="24" t="s">
        <v>45</v>
      </c>
      <c r="B160" s="24"/>
      <c r="C160" s="24"/>
      <c r="D160" s="24"/>
      <c r="E160" s="6">
        <f>SUM(E151,E159)</f>
        <v>45.81</v>
      </c>
      <c r="F160" s="6">
        <f t="shared" ref="F160:Q160" si="20">SUM(F151,F159)</f>
        <v>40.730000000000004</v>
      </c>
      <c r="G160" s="6">
        <f t="shared" si="20"/>
        <v>100.16</v>
      </c>
      <c r="H160" s="6">
        <f t="shared" si="20"/>
        <v>964.37000000000012</v>
      </c>
      <c r="I160" s="6">
        <f t="shared" si="20"/>
        <v>0.45000000000000007</v>
      </c>
      <c r="J160" s="6">
        <f t="shared" si="20"/>
        <v>47.349999999999994</v>
      </c>
      <c r="K160" s="6">
        <f t="shared" si="20"/>
        <v>979.06000000000017</v>
      </c>
      <c r="L160" s="6">
        <f t="shared" si="20"/>
        <v>5.89</v>
      </c>
      <c r="M160" s="6">
        <f t="shared" si="20"/>
        <v>391.81</v>
      </c>
      <c r="N160" s="6">
        <f t="shared" si="20"/>
        <v>553.1400000000001</v>
      </c>
      <c r="O160" s="6">
        <f t="shared" si="20"/>
        <v>143.22000000000003</v>
      </c>
      <c r="P160" s="6">
        <f t="shared" si="20"/>
        <v>9.8500000000000014</v>
      </c>
      <c r="Q160" s="6">
        <f t="shared" si="20"/>
        <v>9</v>
      </c>
    </row>
    <row r="161" spans="1:17" ht="11.25" customHeight="1">
      <c r="A161" s="2"/>
      <c r="B161" s="15"/>
      <c r="C161" s="15"/>
      <c r="D161" s="15"/>
      <c r="E161" s="15"/>
      <c r="F161" s="15"/>
      <c r="G161" s="15"/>
      <c r="H161" s="15"/>
      <c r="I161" s="15"/>
      <c r="J161" s="15"/>
      <c r="K161" s="8"/>
      <c r="L161" s="8"/>
      <c r="M161" s="8"/>
      <c r="N161" s="8"/>
      <c r="O161" s="8"/>
      <c r="P161" s="8"/>
    </row>
    <row r="162" spans="1:17" ht="11.25" customHeight="1">
      <c r="A162" s="38" t="s">
        <v>98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7" ht="11.25" customHeight="1">
      <c r="A163" s="3" t="s">
        <v>1</v>
      </c>
      <c r="B163" s="15"/>
      <c r="C163" s="15"/>
      <c r="D163" s="15"/>
      <c r="E163" s="14" t="s">
        <v>2</v>
      </c>
      <c r="F163" s="26" t="s">
        <v>58</v>
      </c>
      <c r="G163" s="27"/>
      <c r="H163" s="27"/>
      <c r="I163" s="28" t="s">
        <v>4</v>
      </c>
      <c r="J163" s="28"/>
      <c r="K163" s="29" t="s">
        <v>5</v>
      </c>
      <c r="L163" s="29"/>
      <c r="M163" s="29"/>
      <c r="N163" s="29"/>
      <c r="O163" s="29"/>
      <c r="P163" s="29"/>
    </row>
    <row r="164" spans="1:17" ht="11.25" customHeight="1">
      <c r="A164" s="15"/>
      <c r="B164" s="15"/>
      <c r="C164" s="15"/>
      <c r="D164" s="28" t="s">
        <v>6</v>
      </c>
      <c r="E164" s="28"/>
      <c r="F164" s="16" t="s">
        <v>86</v>
      </c>
      <c r="G164" s="15"/>
      <c r="H164" s="15"/>
      <c r="I164" s="28"/>
      <c r="J164" s="28"/>
      <c r="K164" s="35"/>
      <c r="L164" s="35"/>
      <c r="M164" s="35"/>
      <c r="N164" s="35"/>
      <c r="O164" s="35"/>
      <c r="P164" s="35"/>
    </row>
    <row r="165" spans="1:17" ht="21.75" customHeight="1">
      <c r="A165" s="30" t="s">
        <v>8</v>
      </c>
      <c r="B165" s="30" t="s">
        <v>9</v>
      </c>
      <c r="C165" s="30"/>
      <c r="D165" s="30" t="s">
        <v>10</v>
      </c>
      <c r="E165" s="34" t="s">
        <v>11</v>
      </c>
      <c r="F165" s="34"/>
      <c r="G165" s="34"/>
      <c r="H165" s="30" t="s">
        <v>12</v>
      </c>
      <c r="I165" s="34" t="s">
        <v>13</v>
      </c>
      <c r="J165" s="34"/>
      <c r="K165" s="34"/>
      <c r="L165" s="34"/>
      <c r="M165" s="34" t="s">
        <v>14</v>
      </c>
      <c r="N165" s="34"/>
      <c r="O165" s="34"/>
      <c r="P165" s="34"/>
      <c r="Q165" s="17" t="s">
        <v>15</v>
      </c>
    </row>
    <row r="166" spans="1:17" ht="21" customHeight="1">
      <c r="A166" s="33"/>
      <c r="B166" s="31"/>
      <c r="C166" s="32"/>
      <c r="D166" s="33"/>
      <c r="E166" s="12" t="s">
        <v>16</v>
      </c>
      <c r="F166" s="12" t="s">
        <v>17</v>
      </c>
      <c r="G166" s="12" t="s">
        <v>18</v>
      </c>
      <c r="H166" s="33"/>
      <c r="I166" s="12" t="s">
        <v>19</v>
      </c>
      <c r="J166" s="12" t="s">
        <v>20</v>
      </c>
      <c r="K166" s="12" t="s">
        <v>21</v>
      </c>
      <c r="L166" s="12" t="s">
        <v>22</v>
      </c>
      <c r="M166" s="12" t="s">
        <v>23</v>
      </c>
      <c r="N166" s="12" t="s">
        <v>24</v>
      </c>
      <c r="O166" s="12" t="s">
        <v>25</v>
      </c>
      <c r="P166" s="12" t="s">
        <v>26</v>
      </c>
      <c r="Q166" s="18"/>
    </row>
    <row r="167" spans="1:17" ht="11.25" customHeight="1">
      <c r="A167" s="13">
        <v>1</v>
      </c>
      <c r="B167" s="36">
        <v>2</v>
      </c>
      <c r="C167" s="36"/>
      <c r="D167" s="13">
        <v>3</v>
      </c>
      <c r="E167" s="13">
        <v>4</v>
      </c>
      <c r="F167" s="13">
        <v>5</v>
      </c>
      <c r="G167" s="13">
        <v>6</v>
      </c>
      <c r="H167" s="13">
        <v>7</v>
      </c>
      <c r="I167" s="13">
        <v>8</v>
      </c>
      <c r="J167" s="13">
        <v>9</v>
      </c>
      <c r="K167" s="13">
        <v>10</v>
      </c>
      <c r="L167" s="13">
        <v>11</v>
      </c>
      <c r="M167" s="13">
        <v>12</v>
      </c>
      <c r="N167" s="13">
        <v>13</v>
      </c>
      <c r="O167" s="13">
        <v>14</v>
      </c>
      <c r="P167" s="13">
        <v>15</v>
      </c>
      <c r="Q167" s="9"/>
    </row>
    <row r="168" spans="1:17" ht="11.25" customHeight="1">
      <c r="A168" s="37" t="s">
        <v>27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9"/>
    </row>
    <row r="169" spans="1:17" ht="11.25" customHeight="1">
      <c r="A169" s="4">
        <v>78.05</v>
      </c>
      <c r="B169" s="22" t="s">
        <v>99</v>
      </c>
      <c r="C169" s="22"/>
      <c r="D169" s="5">
        <v>130</v>
      </c>
      <c r="E169" s="4">
        <v>16.239999999999998</v>
      </c>
      <c r="F169" s="4">
        <v>17.54</v>
      </c>
      <c r="G169" s="4">
        <v>2.13</v>
      </c>
      <c r="H169" s="4">
        <v>232.45</v>
      </c>
      <c r="I169" s="4">
        <v>0.08</v>
      </c>
      <c r="J169" s="4">
        <v>0.54</v>
      </c>
      <c r="K169" s="7">
        <v>0</v>
      </c>
      <c r="L169" s="7">
        <v>0</v>
      </c>
      <c r="M169" s="4">
        <v>250.68</v>
      </c>
      <c r="N169" s="7"/>
      <c r="O169" s="4">
        <v>23.98</v>
      </c>
      <c r="P169" s="4">
        <v>2.3199999999999998</v>
      </c>
      <c r="Q169" s="9"/>
    </row>
    <row r="170" spans="1:17">
      <c r="A170" s="4">
        <v>288.08</v>
      </c>
      <c r="B170" s="22" t="s">
        <v>100</v>
      </c>
      <c r="C170" s="22"/>
      <c r="D170" s="5">
        <v>200</v>
      </c>
      <c r="E170" s="4">
        <v>3.87</v>
      </c>
      <c r="F170" s="6">
        <v>3.8</v>
      </c>
      <c r="G170" s="4">
        <v>5.1100000000000003</v>
      </c>
      <c r="H170" s="4">
        <v>71.56</v>
      </c>
      <c r="I170" s="4">
        <v>0.04</v>
      </c>
      <c r="J170" s="6">
        <v>1.3</v>
      </c>
      <c r="K170" s="4">
        <v>22.12</v>
      </c>
      <c r="L170" s="4">
        <v>0.01</v>
      </c>
      <c r="M170" s="4">
        <v>125.12</v>
      </c>
      <c r="N170" s="6">
        <v>116.2</v>
      </c>
      <c r="O170" s="5">
        <v>31</v>
      </c>
      <c r="P170" s="4">
        <v>0.98</v>
      </c>
      <c r="Q170" s="9"/>
    </row>
    <row r="171" spans="1:17" ht="11.25" customHeight="1">
      <c r="A171" s="6">
        <v>1.2</v>
      </c>
      <c r="B171" s="22" t="s">
        <v>43</v>
      </c>
      <c r="C171" s="22"/>
      <c r="D171" s="5">
        <v>30</v>
      </c>
      <c r="E171" s="4">
        <v>1.47</v>
      </c>
      <c r="F171" s="6">
        <v>0.3</v>
      </c>
      <c r="G171" s="4">
        <v>13.44</v>
      </c>
      <c r="H171" s="5">
        <v>63</v>
      </c>
      <c r="I171" s="4">
        <v>0.03</v>
      </c>
      <c r="J171" s="7">
        <v>0</v>
      </c>
      <c r="K171" s="7">
        <v>0</v>
      </c>
      <c r="L171" s="7">
        <v>0</v>
      </c>
      <c r="M171" s="6">
        <v>5.4</v>
      </c>
      <c r="N171" s="7">
        <v>0</v>
      </c>
      <c r="O171" s="5">
        <v>6</v>
      </c>
      <c r="P171" s="4">
        <v>0.87</v>
      </c>
      <c r="Q171" s="9"/>
    </row>
    <row r="172" spans="1:17" ht="37.5" customHeight="1">
      <c r="A172" s="4">
        <v>476.01</v>
      </c>
      <c r="B172" s="22" t="s">
        <v>62</v>
      </c>
      <c r="C172" s="22"/>
      <c r="D172" s="5">
        <v>100</v>
      </c>
      <c r="E172" s="6">
        <v>3.2</v>
      </c>
      <c r="F172" s="6">
        <v>3.2</v>
      </c>
      <c r="G172" s="6">
        <v>4.5</v>
      </c>
      <c r="H172" s="6">
        <v>62</v>
      </c>
      <c r="I172" s="4">
        <v>0.03</v>
      </c>
      <c r="J172" s="5">
        <v>0.6</v>
      </c>
      <c r="K172" s="6">
        <v>0</v>
      </c>
      <c r="L172" s="6">
        <v>0</v>
      </c>
      <c r="M172" s="5">
        <v>119</v>
      </c>
      <c r="N172" s="6">
        <v>0</v>
      </c>
      <c r="O172" s="6">
        <v>14</v>
      </c>
      <c r="P172" s="6">
        <v>0.1</v>
      </c>
      <c r="Q172" s="9"/>
    </row>
    <row r="173" spans="1:17" ht="11.25" customHeight="1">
      <c r="A173" s="24" t="s">
        <v>34</v>
      </c>
      <c r="B173" s="24"/>
      <c r="C173" s="24"/>
      <c r="D173" s="24"/>
      <c r="E173" s="4">
        <f>SUM(E169:E172)</f>
        <v>24.779999999999998</v>
      </c>
      <c r="F173" s="4">
        <f t="shared" ref="F173:P173" si="21">SUM(F169:F172)</f>
        <v>24.84</v>
      </c>
      <c r="G173" s="4">
        <f t="shared" si="21"/>
        <v>25.18</v>
      </c>
      <c r="H173" s="4">
        <f t="shared" si="21"/>
        <v>429.01</v>
      </c>
      <c r="I173" s="4">
        <f t="shared" si="21"/>
        <v>0.18</v>
      </c>
      <c r="J173" s="4">
        <f t="shared" si="21"/>
        <v>2.44</v>
      </c>
      <c r="K173" s="4">
        <f t="shared" si="21"/>
        <v>22.12</v>
      </c>
      <c r="L173" s="4">
        <f t="shared" si="21"/>
        <v>0.01</v>
      </c>
      <c r="M173" s="4">
        <f t="shared" si="21"/>
        <v>500.2</v>
      </c>
      <c r="N173" s="4">
        <f t="shared" si="21"/>
        <v>116.2</v>
      </c>
      <c r="O173" s="4">
        <f t="shared" si="21"/>
        <v>74.98</v>
      </c>
      <c r="P173" s="4">
        <f t="shared" si="21"/>
        <v>4.2699999999999996</v>
      </c>
      <c r="Q173" s="11">
        <v>3.3</v>
      </c>
    </row>
    <row r="174" spans="1:17" ht="11.25" customHeight="1">
      <c r="A174" s="19" t="s">
        <v>35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1"/>
    </row>
    <row r="175" spans="1:17" ht="11.25" customHeight="1">
      <c r="A175" s="4">
        <v>13.03</v>
      </c>
      <c r="B175" s="22" t="s">
        <v>101</v>
      </c>
      <c r="C175" s="22"/>
      <c r="D175" s="5">
        <v>50</v>
      </c>
      <c r="E175" s="4">
        <v>0.56999999999999995</v>
      </c>
      <c r="F175" s="4">
        <v>2.59</v>
      </c>
      <c r="G175" s="4">
        <v>2.37</v>
      </c>
      <c r="H175" s="4">
        <v>36.119999999999997</v>
      </c>
      <c r="I175" s="4">
        <v>0.03</v>
      </c>
      <c r="J175" s="4">
        <v>10.130000000000001</v>
      </c>
      <c r="K175" s="7"/>
      <c r="L175" s="7"/>
      <c r="M175" s="4">
        <v>10.69</v>
      </c>
      <c r="N175" s="7"/>
      <c r="O175" s="4">
        <v>8.9600000000000009</v>
      </c>
      <c r="P175" s="4">
        <v>0.43</v>
      </c>
      <c r="Q175" s="10"/>
    </row>
    <row r="176" spans="1:17">
      <c r="A176" s="4">
        <v>65.36</v>
      </c>
      <c r="B176" s="22" t="s">
        <v>102</v>
      </c>
      <c r="C176" s="22"/>
      <c r="D176" s="5">
        <v>250</v>
      </c>
      <c r="E176" s="4">
        <v>2.21</v>
      </c>
      <c r="F176" s="4">
        <v>6.43</v>
      </c>
      <c r="G176" s="5">
        <v>11</v>
      </c>
      <c r="H176" s="4">
        <v>111.34</v>
      </c>
      <c r="I176" s="4">
        <v>0.08</v>
      </c>
      <c r="J176" s="4">
        <v>5.25</v>
      </c>
      <c r="K176" s="6">
        <v>700.2</v>
      </c>
      <c r="L176" s="4">
        <v>2.86</v>
      </c>
      <c r="M176" s="4">
        <v>29.66</v>
      </c>
      <c r="N176" s="4">
        <v>49.17</v>
      </c>
      <c r="O176" s="4">
        <v>38.64</v>
      </c>
      <c r="P176" s="4">
        <v>1.25</v>
      </c>
      <c r="Q176" s="9"/>
    </row>
    <row r="177" spans="1:17" ht="11.25" customHeight="1">
      <c r="A177" s="6">
        <v>108.2</v>
      </c>
      <c r="B177" s="22" t="s">
        <v>103</v>
      </c>
      <c r="C177" s="22"/>
      <c r="D177" s="5">
        <v>80</v>
      </c>
      <c r="E177" s="6">
        <v>18.899999999999999</v>
      </c>
      <c r="F177" s="4">
        <v>16.21</v>
      </c>
      <c r="G177" s="4">
        <v>0.93</v>
      </c>
      <c r="H177" s="4">
        <v>223.94</v>
      </c>
      <c r="I177" s="4">
        <v>0.09</v>
      </c>
      <c r="J177" s="4">
        <v>2.65</v>
      </c>
      <c r="K177" s="7"/>
      <c r="L177" s="7"/>
      <c r="M177" s="4">
        <v>21.22</v>
      </c>
      <c r="N177" s="7"/>
      <c r="O177" s="4">
        <v>20.32</v>
      </c>
      <c r="P177" s="6">
        <v>1.4</v>
      </c>
      <c r="Q177" s="9"/>
    </row>
    <row r="178" spans="1:17">
      <c r="A178" s="4">
        <v>140.35</v>
      </c>
      <c r="B178" s="22" t="s">
        <v>84</v>
      </c>
      <c r="C178" s="22"/>
      <c r="D178" s="5">
        <v>150</v>
      </c>
      <c r="E178" s="4">
        <v>3.43</v>
      </c>
      <c r="F178" s="4">
        <v>4.03</v>
      </c>
      <c r="G178" s="4">
        <v>9.5299999999999994</v>
      </c>
      <c r="H178" s="4">
        <v>90.35</v>
      </c>
      <c r="I178" s="4">
        <v>0.06</v>
      </c>
      <c r="J178" s="4">
        <v>79.73</v>
      </c>
      <c r="K178" s="4">
        <v>99.81</v>
      </c>
      <c r="L178" s="4">
        <v>0.27</v>
      </c>
      <c r="M178" s="4">
        <v>94.53</v>
      </c>
      <c r="N178" s="4">
        <v>58.98</v>
      </c>
      <c r="O178" s="4">
        <v>31.72</v>
      </c>
      <c r="P178" s="4">
        <v>1.25</v>
      </c>
      <c r="Q178" s="9"/>
    </row>
    <row r="179" spans="1:17" ht="11.25" customHeight="1">
      <c r="A179" s="4">
        <v>282.08</v>
      </c>
      <c r="B179" s="23" t="s">
        <v>29</v>
      </c>
      <c r="C179" s="22"/>
      <c r="D179" s="5">
        <v>200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9"/>
    </row>
    <row r="180" spans="1:17" ht="11.25" customHeight="1">
      <c r="A180" s="6">
        <v>1.2</v>
      </c>
      <c r="B180" s="22" t="s">
        <v>43</v>
      </c>
      <c r="C180" s="22"/>
      <c r="D180" s="5">
        <v>30</v>
      </c>
      <c r="E180" s="4">
        <v>1.47</v>
      </c>
      <c r="F180" s="6">
        <v>0.3</v>
      </c>
      <c r="G180" s="4">
        <v>13.44</v>
      </c>
      <c r="H180" s="5">
        <v>63</v>
      </c>
      <c r="I180" s="4">
        <v>0.03</v>
      </c>
      <c r="J180" s="7"/>
      <c r="K180" s="7">
        <v>0</v>
      </c>
      <c r="L180" s="7">
        <v>0</v>
      </c>
      <c r="M180" s="6">
        <v>5.4</v>
      </c>
      <c r="N180" s="7"/>
      <c r="O180" s="5">
        <v>6</v>
      </c>
      <c r="P180" s="4">
        <v>0.87</v>
      </c>
      <c r="Q180" s="9"/>
    </row>
    <row r="181" spans="1:17" ht="11.25" customHeight="1">
      <c r="A181" s="24" t="s">
        <v>44</v>
      </c>
      <c r="B181" s="24"/>
      <c r="C181" s="24"/>
      <c r="D181" s="24"/>
      <c r="E181" s="4">
        <f>SUM(E175:E180)</f>
        <v>26.58</v>
      </c>
      <c r="F181" s="4">
        <f t="shared" ref="F181:P181" si="22">SUM(F175:F180)</f>
        <v>29.560000000000002</v>
      </c>
      <c r="G181" s="4">
        <f t="shared" si="22"/>
        <v>37.269999999999996</v>
      </c>
      <c r="H181" s="4">
        <f t="shared" si="22"/>
        <v>524.75</v>
      </c>
      <c r="I181" s="4">
        <f t="shared" si="22"/>
        <v>0.29000000000000004</v>
      </c>
      <c r="J181" s="4">
        <f t="shared" si="22"/>
        <v>97.76</v>
      </c>
      <c r="K181" s="4">
        <f t="shared" si="22"/>
        <v>800.01</v>
      </c>
      <c r="L181" s="4">
        <f t="shared" si="22"/>
        <v>3.13</v>
      </c>
      <c r="M181" s="4">
        <f t="shared" si="22"/>
        <v>161.5</v>
      </c>
      <c r="N181" s="4">
        <f t="shared" si="22"/>
        <v>108.15</v>
      </c>
      <c r="O181" s="4">
        <f t="shared" si="22"/>
        <v>105.64</v>
      </c>
      <c r="P181" s="4">
        <f t="shared" si="22"/>
        <v>5.2</v>
      </c>
      <c r="Q181" s="11">
        <v>3.7</v>
      </c>
    </row>
    <row r="182" spans="1:17" s="1" customFormat="1" ht="11.25" customHeight="1">
      <c r="A182" s="24" t="s">
        <v>45</v>
      </c>
      <c r="B182" s="24"/>
      <c r="C182" s="24"/>
      <c r="D182" s="24"/>
      <c r="E182" s="4">
        <f>SUM(E173,E181)</f>
        <v>51.36</v>
      </c>
      <c r="F182" s="4">
        <f t="shared" ref="F182:Q182" si="23">SUM(F173,F181)</f>
        <v>54.400000000000006</v>
      </c>
      <c r="G182" s="4">
        <f t="shared" si="23"/>
        <v>62.449999999999996</v>
      </c>
      <c r="H182" s="4">
        <f t="shared" si="23"/>
        <v>953.76</v>
      </c>
      <c r="I182" s="4">
        <f t="shared" si="23"/>
        <v>0.47000000000000003</v>
      </c>
      <c r="J182" s="4">
        <f t="shared" si="23"/>
        <v>100.2</v>
      </c>
      <c r="K182" s="4">
        <f t="shared" si="23"/>
        <v>822.13</v>
      </c>
      <c r="L182" s="4">
        <f t="shared" si="23"/>
        <v>3.1399999999999997</v>
      </c>
      <c r="M182" s="4">
        <f t="shared" si="23"/>
        <v>661.7</v>
      </c>
      <c r="N182" s="4">
        <f t="shared" si="23"/>
        <v>224.35000000000002</v>
      </c>
      <c r="O182" s="4">
        <f t="shared" si="23"/>
        <v>180.62</v>
      </c>
      <c r="P182" s="4">
        <f t="shared" si="23"/>
        <v>9.4699999999999989</v>
      </c>
      <c r="Q182" s="4">
        <f t="shared" si="23"/>
        <v>7</v>
      </c>
    </row>
    <row r="183" spans="1:17" ht="11.25" customHeight="1">
      <c r="A183" s="2"/>
      <c r="B183" s="15"/>
      <c r="C183" s="15"/>
      <c r="D183" s="15"/>
      <c r="E183" s="15"/>
      <c r="F183" s="15"/>
      <c r="G183" s="15"/>
      <c r="H183" s="15"/>
      <c r="I183" s="15"/>
      <c r="J183" s="15"/>
      <c r="K183" s="8"/>
      <c r="L183" s="8"/>
      <c r="M183" s="8"/>
      <c r="N183" s="8"/>
      <c r="O183" s="8"/>
      <c r="P183" s="8"/>
    </row>
    <row r="184" spans="1:17" ht="11.25" customHeight="1">
      <c r="A184" s="38" t="s">
        <v>104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7" ht="11.25" customHeight="1">
      <c r="A185" s="3" t="s">
        <v>1</v>
      </c>
      <c r="B185" s="15"/>
      <c r="C185" s="15"/>
      <c r="D185" s="15"/>
      <c r="E185" s="14" t="s">
        <v>2</v>
      </c>
      <c r="F185" s="26" t="s">
        <v>71</v>
      </c>
      <c r="G185" s="27"/>
      <c r="H185" s="27"/>
      <c r="I185" s="28" t="s">
        <v>4</v>
      </c>
      <c r="J185" s="28"/>
      <c r="K185" s="29" t="s">
        <v>5</v>
      </c>
      <c r="L185" s="29"/>
      <c r="M185" s="29"/>
      <c r="N185" s="29"/>
      <c r="O185" s="29"/>
      <c r="P185" s="29"/>
    </row>
    <row r="186" spans="1:17" ht="11.25" customHeight="1">
      <c r="A186" s="15"/>
      <c r="B186" s="15"/>
      <c r="C186" s="15"/>
      <c r="D186" s="28" t="s">
        <v>6</v>
      </c>
      <c r="E186" s="28"/>
      <c r="F186" s="16" t="s">
        <v>86</v>
      </c>
      <c r="G186" s="15"/>
      <c r="H186" s="15"/>
      <c r="I186" s="28"/>
      <c r="J186" s="28"/>
      <c r="K186" s="35"/>
      <c r="L186" s="35"/>
      <c r="M186" s="35"/>
      <c r="N186" s="35"/>
      <c r="O186" s="35"/>
      <c r="P186" s="35"/>
    </row>
    <row r="187" spans="1:17" ht="21.75" customHeight="1">
      <c r="A187" s="30" t="s">
        <v>8</v>
      </c>
      <c r="B187" s="30" t="s">
        <v>9</v>
      </c>
      <c r="C187" s="30"/>
      <c r="D187" s="30" t="s">
        <v>10</v>
      </c>
      <c r="E187" s="34" t="s">
        <v>11</v>
      </c>
      <c r="F187" s="34"/>
      <c r="G187" s="34"/>
      <c r="H187" s="30" t="s">
        <v>12</v>
      </c>
      <c r="I187" s="34" t="s">
        <v>13</v>
      </c>
      <c r="J187" s="34"/>
      <c r="K187" s="34"/>
      <c r="L187" s="34"/>
      <c r="M187" s="34" t="s">
        <v>14</v>
      </c>
      <c r="N187" s="34"/>
      <c r="O187" s="34"/>
      <c r="P187" s="34"/>
      <c r="Q187" s="17" t="s">
        <v>15</v>
      </c>
    </row>
    <row r="188" spans="1:17" ht="21" customHeight="1">
      <c r="A188" s="33"/>
      <c r="B188" s="31"/>
      <c r="C188" s="32"/>
      <c r="D188" s="33"/>
      <c r="E188" s="12" t="s">
        <v>16</v>
      </c>
      <c r="F188" s="12" t="s">
        <v>17</v>
      </c>
      <c r="G188" s="12" t="s">
        <v>18</v>
      </c>
      <c r="H188" s="33"/>
      <c r="I188" s="12" t="s">
        <v>19</v>
      </c>
      <c r="J188" s="12" t="s">
        <v>20</v>
      </c>
      <c r="K188" s="12" t="s">
        <v>21</v>
      </c>
      <c r="L188" s="12" t="s">
        <v>22</v>
      </c>
      <c r="M188" s="12" t="s">
        <v>23</v>
      </c>
      <c r="N188" s="12" t="s">
        <v>24</v>
      </c>
      <c r="O188" s="12" t="s">
        <v>25</v>
      </c>
      <c r="P188" s="12" t="s">
        <v>26</v>
      </c>
      <c r="Q188" s="18"/>
    </row>
    <row r="189" spans="1:17" ht="11.25" customHeight="1">
      <c r="A189" s="13">
        <v>1</v>
      </c>
      <c r="B189" s="36">
        <v>2</v>
      </c>
      <c r="C189" s="36"/>
      <c r="D189" s="13">
        <v>3</v>
      </c>
      <c r="E189" s="13">
        <v>4</v>
      </c>
      <c r="F189" s="13">
        <v>5</v>
      </c>
      <c r="G189" s="13">
        <v>6</v>
      </c>
      <c r="H189" s="13">
        <v>7</v>
      </c>
      <c r="I189" s="13">
        <v>8</v>
      </c>
      <c r="J189" s="13">
        <v>9</v>
      </c>
      <c r="K189" s="13">
        <v>10</v>
      </c>
      <c r="L189" s="13">
        <v>11</v>
      </c>
      <c r="M189" s="13">
        <v>12</v>
      </c>
      <c r="N189" s="13">
        <v>13</v>
      </c>
      <c r="O189" s="13">
        <v>14</v>
      </c>
      <c r="P189" s="13">
        <v>15</v>
      </c>
      <c r="Q189" s="9"/>
    </row>
    <row r="190" spans="1:17" ht="11.25" customHeight="1">
      <c r="A190" s="37" t="s">
        <v>27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9"/>
    </row>
    <row r="191" spans="1:17" ht="28.5" customHeight="1">
      <c r="A191" s="4">
        <v>570.12</v>
      </c>
      <c r="B191" s="22" t="s">
        <v>105</v>
      </c>
      <c r="C191" s="22"/>
      <c r="D191" s="7" t="s">
        <v>68</v>
      </c>
      <c r="E191" s="6">
        <v>5.6</v>
      </c>
      <c r="F191" s="4">
        <v>6.36</v>
      </c>
      <c r="G191" s="4">
        <v>33.71</v>
      </c>
      <c r="H191" s="4">
        <v>215.01</v>
      </c>
      <c r="I191" s="4">
        <v>0.08</v>
      </c>
      <c r="J191" s="6">
        <v>0.9</v>
      </c>
      <c r="K191" s="4">
        <v>51.87</v>
      </c>
      <c r="L191" s="4">
        <v>0.35</v>
      </c>
      <c r="M191" s="4">
        <v>95.86</v>
      </c>
      <c r="N191" s="4">
        <v>110.52</v>
      </c>
      <c r="O191" s="4">
        <v>22.72</v>
      </c>
      <c r="P191" s="4">
        <v>1.26</v>
      </c>
      <c r="Q191" s="9"/>
    </row>
    <row r="192" spans="1:17">
      <c r="A192" s="6">
        <v>284.10000000000002</v>
      </c>
      <c r="B192" s="22" t="s">
        <v>106</v>
      </c>
      <c r="C192" s="22"/>
      <c r="D192" s="7" t="s">
        <v>42</v>
      </c>
      <c r="E192" s="4">
        <v>7.0000000000000007E-2</v>
      </c>
      <c r="F192" s="7"/>
      <c r="G192" s="4">
        <v>7.0000000000000007E-2</v>
      </c>
      <c r="H192" s="4">
        <v>7.0000000000000007E-2</v>
      </c>
      <c r="I192" s="7">
        <v>0</v>
      </c>
      <c r="J192" s="4">
        <v>3.99</v>
      </c>
      <c r="K192" s="4">
        <v>0.14000000000000001</v>
      </c>
      <c r="L192" s="4">
        <v>0.01</v>
      </c>
      <c r="M192" s="7"/>
      <c r="N192" s="4">
        <v>1.54</v>
      </c>
      <c r="O192" s="7">
        <v>0</v>
      </c>
      <c r="P192" s="7"/>
      <c r="Q192" s="9"/>
    </row>
    <row r="193" spans="1:17" ht="11.25" customHeight="1">
      <c r="A193" s="4">
        <v>3.33</v>
      </c>
      <c r="B193" s="22" t="s">
        <v>61</v>
      </c>
      <c r="C193" s="22"/>
      <c r="D193" s="7" t="s">
        <v>107</v>
      </c>
      <c r="E193" s="4">
        <v>6.73</v>
      </c>
      <c r="F193" s="4">
        <v>5.62</v>
      </c>
      <c r="G193" s="4">
        <v>13.44</v>
      </c>
      <c r="H193" s="5">
        <v>133</v>
      </c>
      <c r="I193" s="4">
        <v>0.03</v>
      </c>
      <c r="J193" s="4">
        <v>0.14000000000000001</v>
      </c>
      <c r="K193" s="7">
        <v>0</v>
      </c>
      <c r="L193" s="7">
        <v>0</v>
      </c>
      <c r="M193" s="6">
        <v>205.4</v>
      </c>
      <c r="N193" s="7">
        <v>0</v>
      </c>
      <c r="O193" s="5">
        <v>17</v>
      </c>
      <c r="P193" s="4">
        <v>1.01</v>
      </c>
      <c r="Q193" s="9"/>
    </row>
    <row r="194" spans="1:17" ht="35.25" customHeight="1">
      <c r="A194" s="4">
        <v>476.01</v>
      </c>
      <c r="B194" s="22" t="s">
        <v>62</v>
      </c>
      <c r="C194" s="22"/>
      <c r="D194" s="5">
        <v>100</v>
      </c>
      <c r="E194" s="6">
        <v>3.2</v>
      </c>
      <c r="F194" s="6">
        <v>3.2</v>
      </c>
      <c r="G194" s="6">
        <v>4.5</v>
      </c>
      <c r="H194" s="5">
        <v>62</v>
      </c>
      <c r="I194" s="4">
        <v>0.03</v>
      </c>
      <c r="J194" s="6">
        <v>0.6</v>
      </c>
      <c r="K194" s="7">
        <v>0</v>
      </c>
      <c r="L194" s="7">
        <v>0</v>
      </c>
      <c r="M194" s="5">
        <v>119</v>
      </c>
      <c r="N194" s="7">
        <v>0</v>
      </c>
      <c r="O194" s="5">
        <v>14</v>
      </c>
      <c r="P194" s="6">
        <v>0.1</v>
      </c>
      <c r="Q194" s="9"/>
    </row>
    <row r="195" spans="1:17" ht="11.25" customHeight="1">
      <c r="A195" s="24" t="s">
        <v>34</v>
      </c>
      <c r="B195" s="24"/>
      <c r="C195" s="24"/>
      <c r="D195" s="24"/>
      <c r="E195" s="6">
        <f>SUM(E191:E194)</f>
        <v>15.600000000000001</v>
      </c>
      <c r="F195" s="6">
        <f t="shared" ref="F195:P195" si="24">SUM(F191:F194)</f>
        <v>15.18</v>
      </c>
      <c r="G195" s="6">
        <f t="shared" si="24"/>
        <v>51.72</v>
      </c>
      <c r="H195" s="6">
        <f t="shared" si="24"/>
        <v>410.08</v>
      </c>
      <c r="I195" s="6">
        <f t="shared" si="24"/>
        <v>0.14000000000000001</v>
      </c>
      <c r="J195" s="6">
        <f t="shared" si="24"/>
        <v>5.63</v>
      </c>
      <c r="K195" s="6">
        <f t="shared" si="24"/>
        <v>52.01</v>
      </c>
      <c r="L195" s="6">
        <f t="shared" si="24"/>
        <v>0.36</v>
      </c>
      <c r="M195" s="6">
        <f t="shared" si="24"/>
        <v>420.26</v>
      </c>
      <c r="N195" s="6">
        <f t="shared" si="24"/>
        <v>112.06</v>
      </c>
      <c r="O195" s="6">
        <f t="shared" si="24"/>
        <v>53.72</v>
      </c>
      <c r="P195" s="6">
        <f t="shared" si="24"/>
        <v>2.37</v>
      </c>
      <c r="Q195" s="11">
        <v>5</v>
      </c>
    </row>
    <row r="196" spans="1:17" ht="11.25" customHeight="1">
      <c r="A196" s="37" t="s">
        <v>35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4"/>
    </row>
    <row r="197" spans="1:17" ht="21.75" customHeight="1">
      <c r="A197" s="4">
        <v>15.04</v>
      </c>
      <c r="B197" s="22" t="s">
        <v>108</v>
      </c>
      <c r="C197" s="22"/>
      <c r="D197" s="5">
        <v>50</v>
      </c>
      <c r="E197" s="4">
        <v>0.43</v>
      </c>
      <c r="F197" s="4">
        <v>5.07</v>
      </c>
      <c r="G197" s="4">
        <v>1.55</v>
      </c>
      <c r="H197" s="5">
        <v>54</v>
      </c>
      <c r="I197" s="4">
        <v>0.02</v>
      </c>
      <c r="J197" s="6">
        <v>6.9</v>
      </c>
      <c r="K197" s="7">
        <v>0</v>
      </c>
      <c r="L197" s="7">
        <v>0</v>
      </c>
      <c r="M197" s="4">
        <v>9.59</v>
      </c>
      <c r="N197" s="7">
        <v>0</v>
      </c>
      <c r="O197" s="4">
        <v>7.61</v>
      </c>
      <c r="P197" s="4">
        <v>0.33</v>
      </c>
      <c r="Q197" s="10"/>
    </row>
    <row r="198" spans="1:17" ht="23.25" customHeight="1">
      <c r="A198" s="4">
        <v>56.36</v>
      </c>
      <c r="B198" s="22" t="s">
        <v>109</v>
      </c>
      <c r="C198" s="22"/>
      <c r="D198" s="7" t="s">
        <v>95</v>
      </c>
      <c r="E198" s="4">
        <v>1.76</v>
      </c>
      <c r="F198" s="4">
        <v>5.88</v>
      </c>
      <c r="G198" s="4">
        <v>6.46</v>
      </c>
      <c r="H198" s="4">
        <v>86.82</v>
      </c>
      <c r="I198" s="4">
        <v>0.05</v>
      </c>
      <c r="J198" s="4">
        <v>21.34</v>
      </c>
      <c r="K198" s="4">
        <v>544.45000000000005</v>
      </c>
      <c r="L198" s="4">
        <v>2.37</v>
      </c>
      <c r="M198" s="4">
        <v>42.78</v>
      </c>
      <c r="N198" s="4">
        <v>34.17</v>
      </c>
      <c r="O198" s="4">
        <v>22.11</v>
      </c>
      <c r="P198" s="4">
        <v>0.72</v>
      </c>
      <c r="Q198" s="9"/>
    </row>
    <row r="199" spans="1:17" ht="24.75" customHeight="1">
      <c r="A199" s="4">
        <v>80.39</v>
      </c>
      <c r="B199" s="22" t="s">
        <v>65</v>
      </c>
      <c r="C199" s="22"/>
      <c r="D199" s="7" t="s">
        <v>110</v>
      </c>
      <c r="E199" s="4">
        <v>18.13</v>
      </c>
      <c r="F199" s="4">
        <v>5.73</v>
      </c>
      <c r="G199" s="4">
        <v>2.64</v>
      </c>
      <c r="H199" s="4">
        <v>135.51</v>
      </c>
      <c r="I199" s="4">
        <v>0.14000000000000001</v>
      </c>
      <c r="J199" s="4">
        <v>3.88</v>
      </c>
      <c r="K199" s="7">
        <v>0</v>
      </c>
      <c r="L199" s="7">
        <v>0</v>
      </c>
      <c r="M199" s="4">
        <v>57.36</v>
      </c>
      <c r="N199" s="7">
        <v>0</v>
      </c>
      <c r="O199" s="6">
        <v>71.5</v>
      </c>
      <c r="P199" s="6">
        <v>1.2</v>
      </c>
      <c r="Q199" s="9"/>
    </row>
    <row r="200" spans="1:17" ht="11.25" customHeight="1">
      <c r="A200" s="5">
        <v>302</v>
      </c>
      <c r="B200" s="22" t="s">
        <v>59</v>
      </c>
      <c r="C200" s="22"/>
      <c r="D200" s="7" t="s">
        <v>68</v>
      </c>
      <c r="E200" s="4">
        <v>4.7699999999999996</v>
      </c>
      <c r="F200" s="4">
        <v>4.8600000000000003</v>
      </c>
      <c r="G200" s="4">
        <v>21.48</v>
      </c>
      <c r="H200" s="4">
        <v>148.55000000000001</v>
      </c>
      <c r="I200" s="4">
        <v>0.16</v>
      </c>
      <c r="J200" s="7"/>
      <c r="K200" s="4">
        <v>23.25</v>
      </c>
      <c r="L200" s="4">
        <v>0.35</v>
      </c>
      <c r="M200" s="4">
        <v>11.64</v>
      </c>
      <c r="N200" s="4">
        <v>113.25</v>
      </c>
      <c r="O200" s="4">
        <v>75.180000000000007</v>
      </c>
      <c r="P200" s="4">
        <v>2.5499999999999998</v>
      </c>
      <c r="Q200" s="9"/>
    </row>
    <row r="201" spans="1:17" ht="11.25" customHeight="1">
      <c r="A201" s="4">
        <v>282.08</v>
      </c>
      <c r="B201" s="23" t="s">
        <v>29</v>
      </c>
      <c r="C201" s="22"/>
      <c r="D201" s="5">
        <v>200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/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9"/>
    </row>
    <row r="202" spans="1:17" ht="11.25" customHeight="1">
      <c r="A202" s="6">
        <v>1.2</v>
      </c>
      <c r="B202" s="22" t="s">
        <v>69</v>
      </c>
      <c r="C202" s="22"/>
      <c r="D202" s="5">
        <v>30</v>
      </c>
      <c r="E202" s="4">
        <v>1.47</v>
      </c>
      <c r="F202" s="6">
        <v>0.3</v>
      </c>
      <c r="G202" s="4">
        <v>13.44</v>
      </c>
      <c r="H202" s="5">
        <v>63</v>
      </c>
      <c r="I202" s="4">
        <v>0.03</v>
      </c>
      <c r="J202" s="7">
        <v>0</v>
      </c>
      <c r="K202" s="7">
        <v>0</v>
      </c>
      <c r="L202" s="7"/>
      <c r="M202" s="6">
        <v>5.4</v>
      </c>
      <c r="N202" s="7">
        <v>0</v>
      </c>
      <c r="O202" s="5">
        <v>6</v>
      </c>
      <c r="P202" s="4">
        <v>0.87</v>
      </c>
      <c r="Q202" s="9"/>
    </row>
    <row r="203" spans="1:17" ht="11.25" customHeight="1">
      <c r="A203" s="4">
        <v>11.29</v>
      </c>
      <c r="B203" s="22" t="s">
        <v>111</v>
      </c>
      <c r="C203" s="22"/>
      <c r="D203" s="5">
        <v>150</v>
      </c>
      <c r="E203" s="6">
        <v>0.6</v>
      </c>
      <c r="F203" s="6">
        <v>0.6</v>
      </c>
      <c r="G203" s="6">
        <v>14.7</v>
      </c>
      <c r="H203" s="6">
        <v>70.5</v>
      </c>
      <c r="I203" s="4">
        <v>0.05</v>
      </c>
      <c r="J203" s="5">
        <v>15</v>
      </c>
      <c r="K203" s="6">
        <v>7.5</v>
      </c>
      <c r="L203" s="6">
        <v>0.3</v>
      </c>
      <c r="M203" s="5">
        <v>24</v>
      </c>
      <c r="N203" s="6">
        <v>16.5</v>
      </c>
      <c r="O203" s="6">
        <v>13.5</v>
      </c>
      <c r="P203" s="6">
        <v>3.3</v>
      </c>
      <c r="Q203" s="11"/>
    </row>
    <row r="204" spans="1:17" ht="11.25" customHeight="1">
      <c r="A204" s="24" t="s">
        <v>44</v>
      </c>
      <c r="B204" s="24"/>
      <c r="C204" s="24"/>
      <c r="D204" s="24"/>
      <c r="E204" s="4">
        <f>SUM(E197:E203)</f>
        <v>27.16</v>
      </c>
      <c r="F204" s="4">
        <f t="shared" ref="F204:P204" si="25">SUM(F197:F203)</f>
        <v>22.44</v>
      </c>
      <c r="G204" s="4">
        <f t="shared" si="25"/>
        <v>60.269999999999996</v>
      </c>
      <c r="H204" s="4">
        <f t="shared" si="25"/>
        <v>558.38</v>
      </c>
      <c r="I204" s="4">
        <f t="shared" si="25"/>
        <v>0.45</v>
      </c>
      <c r="J204" s="4">
        <f t="shared" si="25"/>
        <v>47.120000000000005</v>
      </c>
      <c r="K204" s="4">
        <f t="shared" si="25"/>
        <v>575.20000000000005</v>
      </c>
      <c r="L204" s="4">
        <f t="shared" si="25"/>
        <v>3.02</v>
      </c>
      <c r="M204" s="4">
        <f t="shared" si="25"/>
        <v>150.77000000000001</v>
      </c>
      <c r="N204" s="4">
        <f t="shared" si="25"/>
        <v>163.92000000000002</v>
      </c>
      <c r="O204" s="4">
        <f t="shared" si="25"/>
        <v>195.9</v>
      </c>
      <c r="P204" s="4">
        <f t="shared" si="25"/>
        <v>8.9699999999999989</v>
      </c>
      <c r="Q204" s="6">
        <v>4</v>
      </c>
    </row>
    <row r="205" spans="1:17" s="1" customFormat="1" ht="11.25" customHeight="1">
      <c r="A205" s="24" t="s">
        <v>45</v>
      </c>
      <c r="B205" s="24"/>
      <c r="C205" s="24"/>
      <c r="D205" s="24"/>
      <c r="E205" s="4">
        <f>SUM(E195,E204)</f>
        <v>42.760000000000005</v>
      </c>
      <c r="F205" s="4">
        <f t="shared" ref="F205:P205" si="26">SUM(F195,F204)</f>
        <v>37.620000000000005</v>
      </c>
      <c r="G205" s="4">
        <f t="shared" si="26"/>
        <v>111.99</v>
      </c>
      <c r="H205" s="4">
        <f t="shared" si="26"/>
        <v>968.46</v>
      </c>
      <c r="I205" s="4">
        <f t="shared" si="26"/>
        <v>0.59000000000000008</v>
      </c>
      <c r="J205" s="4">
        <f t="shared" si="26"/>
        <v>52.750000000000007</v>
      </c>
      <c r="K205" s="4">
        <f t="shared" si="26"/>
        <v>627.21</v>
      </c>
      <c r="L205" s="4">
        <f t="shared" si="26"/>
        <v>3.38</v>
      </c>
      <c r="M205" s="4">
        <f t="shared" si="26"/>
        <v>571.03</v>
      </c>
      <c r="N205" s="4">
        <f t="shared" si="26"/>
        <v>275.98</v>
      </c>
      <c r="O205" s="4">
        <f t="shared" si="26"/>
        <v>249.62</v>
      </c>
      <c r="P205" s="4">
        <f t="shared" si="26"/>
        <v>11.34</v>
      </c>
      <c r="Q205" s="11">
        <v>9</v>
      </c>
    </row>
    <row r="206" spans="1:17" ht="11.25" customHeight="1">
      <c r="A206" s="2"/>
      <c r="B206" s="15"/>
      <c r="C206" s="15"/>
      <c r="D206" s="15"/>
      <c r="E206" s="15"/>
      <c r="F206" s="15"/>
      <c r="G206" s="15"/>
      <c r="H206" s="15"/>
      <c r="I206" s="15"/>
      <c r="J206" s="15"/>
      <c r="K206" s="8"/>
      <c r="L206" s="8"/>
      <c r="M206" s="8"/>
      <c r="N206" s="8"/>
      <c r="O206" s="8"/>
      <c r="P206" s="8"/>
    </row>
    <row r="207" spans="1:17" ht="11.25" customHeight="1">
      <c r="A207" s="38" t="s">
        <v>112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1:17" ht="11.25" customHeight="1">
      <c r="A208" s="3" t="s">
        <v>1</v>
      </c>
      <c r="B208" s="15"/>
      <c r="C208" s="15"/>
      <c r="D208" s="15"/>
      <c r="E208" s="14" t="s">
        <v>2</v>
      </c>
      <c r="F208" s="26" t="s">
        <v>79</v>
      </c>
      <c r="G208" s="27"/>
      <c r="H208" s="27"/>
      <c r="I208" s="28" t="s">
        <v>4</v>
      </c>
      <c r="J208" s="28"/>
      <c r="K208" s="29" t="s">
        <v>5</v>
      </c>
      <c r="L208" s="29"/>
      <c r="M208" s="29"/>
      <c r="N208" s="29"/>
      <c r="O208" s="29"/>
      <c r="P208" s="29"/>
    </row>
    <row r="209" spans="1:19" ht="11.25" customHeight="1">
      <c r="A209" s="15"/>
      <c r="B209" s="15"/>
      <c r="C209" s="15"/>
      <c r="D209" s="28" t="s">
        <v>6</v>
      </c>
      <c r="E209" s="28"/>
      <c r="F209" s="16" t="s">
        <v>86</v>
      </c>
      <c r="G209" s="15"/>
      <c r="H209" s="15"/>
      <c r="I209" s="28"/>
      <c r="J209" s="28"/>
      <c r="K209" s="35"/>
      <c r="L209" s="35"/>
      <c r="M209" s="35"/>
      <c r="N209" s="35"/>
      <c r="O209" s="35"/>
      <c r="P209" s="35"/>
    </row>
    <row r="210" spans="1:19" ht="21.75" customHeight="1">
      <c r="A210" s="30" t="s">
        <v>8</v>
      </c>
      <c r="B210" s="30" t="s">
        <v>9</v>
      </c>
      <c r="C210" s="30"/>
      <c r="D210" s="30" t="s">
        <v>10</v>
      </c>
      <c r="E210" s="34" t="s">
        <v>11</v>
      </c>
      <c r="F210" s="34"/>
      <c r="G210" s="34"/>
      <c r="H210" s="30" t="s">
        <v>12</v>
      </c>
      <c r="I210" s="34" t="s">
        <v>13</v>
      </c>
      <c r="J210" s="34"/>
      <c r="K210" s="34"/>
      <c r="L210" s="34"/>
      <c r="M210" s="34" t="s">
        <v>14</v>
      </c>
      <c r="N210" s="34"/>
      <c r="O210" s="34"/>
      <c r="P210" s="34"/>
      <c r="Q210" s="17" t="s">
        <v>15</v>
      </c>
    </row>
    <row r="211" spans="1:19" ht="21" customHeight="1">
      <c r="A211" s="33"/>
      <c r="B211" s="31"/>
      <c r="C211" s="32"/>
      <c r="D211" s="33"/>
      <c r="E211" s="12" t="s">
        <v>16</v>
      </c>
      <c r="F211" s="12" t="s">
        <v>17</v>
      </c>
      <c r="G211" s="12" t="s">
        <v>18</v>
      </c>
      <c r="H211" s="33"/>
      <c r="I211" s="12" t="s">
        <v>19</v>
      </c>
      <c r="J211" s="12" t="s">
        <v>20</v>
      </c>
      <c r="K211" s="12" t="s">
        <v>21</v>
      </c>
      <c r="L211" s="12" t="s">
        <v>22</v>
      </c>
      <c r="M211" s="12" t="s">
        <v>23</v>
      </c>
      <c r="N211" s="12" t="s">
        <v>24</v>
      </c>
      <c r="O211" s="12" t="s">
        <v>25</v>
      </c>
      <c r="P211" s="12" t="s">
        <v>26</v>
      </c>
      <c r="Q211" s="18"/>
    </row>
    <row r="212" spans="1:19" ht="11.25" customHeight="1">
      <c r="A212" s="13">
        <v>1</v>
      </c>
      <c r="B212" s="36">
        <v>2</v>
      </c>
      <c r="C212" s="36"/>
      <c r="D212" s="13">
        <v>3</v>
      </c>
      <c r="E212" s="13">
        <v>4</v>
      </c>
      <c r="F212" s="13">
        <v>5</v>
      </c>
      <c r="G212" s="13">
        <v>6</v>
      </c>
      <c r="H212" s="13">
        <v>7</v>
      </c>
      <c r="I212" s="13">
        <v>8</v>
      </c>
      <c r="J212" s="13">
        <v>9</v>
      </c>
      <c r="K212" s="13">
        <v>10</v>
      </c>
      <c r="L212" s="13">
        <v>11</v>
      </c>
      <c r="M212" s="13">
        <v>12</v>
      </c>
      <c r="N212" s="13">
        <v>13</v>
      </c>
      <c r="O212" s="13">
        <v>14</v>
      </c>
      <c r="P212" s="13">
        <v>15</v>
      </c>
      <c r="Q212" s="9"/>
    </row>
    <row r="213" spans="1:19" ht="11.25" customHeight="1">
      <c r="A213" s="37" t="s">
        <v>27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9"/>
    </row>
    <row r="214" spans="1:19">
      <c r="A214" s="4">
        <v>232.34</v>
      </c>
      <c r="B214" s="22" t="s">
        <v>113</v>
      </c>
      <c r="C214" s="22"/>
      <c r="D214" s="5">
        <v>100</v>
      </c>
      <c r="E214" s="4">
        <v>17.47</v>
      </c>
      <c r="F214" s="4">
        <v>6.64</v>
      </c>
      <c r="G214" s="4">
        <v>14.28</v>
      </c>
      <c r="H214" s="4">
        <v>190.25</v>
      </c>
      <c r="I214" s="4">
        <v>0.06</v>
      </c>
      <c r="J214" s="4">
        <v>0.39</v>
      </c>
      <c r="K214" s="4">
        <v>52.28</v>
      </c>
      <c r="L214" s="6">
        <v>0.3</v>
      </c>
      <c r="M214" s="4">
        <v>138.05000000000001</v>
      </c>
      <c r="N214" s="4">
        <v>196.15</v>
      </c>
      <c r="O214" s="4">
        <v>23.63</v>
      </c>
      <c r="P214" s="4">
        <v>0.81</v>
      </c>
      <c r="Q214" s="9"/>
    </row>
    <row r="215" spans="1:19" ht="11.25" customHeight="1">
      <c r="A215" s="4">
        <v>282.08</v>
      </c>
      <c r="B215" s="23" t="s">
        <v>29</v>
      </c>
      <c r="C215" s="22"/>
      <c r="D215" s="5">
        <v>200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9"/>
    </row>
    <row r="216" spans="1:19">
      <c r="A216" s="4">
        <v>3.67</v>
      </c>
      <c r="B216" s="22" t="s">
        <v>114</v>
      </c>
      <c r="C216" s="22"/>
      <c r="D216" s="7" t="s">
        <v>115</v>
      </c>
      <c r="E216" s="4">
        <v>4.18</v>
      </c>
      <c r="F216" s="4">
        <v>10.210000000000001</v>
      </c>
      <c r="G216" s="4">
        <v>13.57</v>
      </c>
      <c r="H216" s="6">
        <v>164.1</v>
      </c>
      <c r="I216" s="4">
        <v>0.03</v>
      </c>
      <c r="J216" s="4">
        <v>7.0000000000000007E-2</v>
      </c>
      <c r="K216" s="6">
        <v>68.8</v>
      </c>
      <c r="L216" s="4">
        <v>0.14000000000000001</v>
      </c>
      <c r="M216" s="6">
        <v>107.8</v>
      </c>
      <c r="N216" s="5">
        <v>63</v>
      </c>
      <c r="O216" s="6">
        <v>11.5</v>
      </c>
      <c r="P216" s="4">
        <v>0.96</v>
      </c>
      <c r="Q216" s="9"/>
    </row>
    <row r="217" spans="1:19" ht="11.25" customHeight="1">
      <c r="A217" s="4">
        <v>11.29</v>
      </c>
      <c r="B217" s="22" t="s">
        <v>33</v>
      </c>
      <c r="C217" s="22"/>
      <c r="D217" s="5">
        <v>150</v>
      </c>
      <c r="E217" s="6">
        <v>0.6</v>
      </c>
      <c r="F217" s="6">
        <v>0.6</v>
      </c>
      <c r="G217" s="6">
        <v>14.7</v>
      </c>
      <c r="H217" s="6">
        <v>70.5</v>
      </c>
      <c r="I217" s="4">
        <v>0.05</v>
      </c>
      <c r="J217" s="5">
        <v>15</v>
      </c>
      <c r="K217" s="6">
        <v>7.5</v>
      </c>
      <c r="L217" s="6">
        <v>0.3</v>
      </c>
      <c r="M217" s="5">
        <v>24</v>
      </c>
      <c r="N217" s="6">
        <v>16.5</v>
      </c>
      <c r="O217" s="6">
        <v>13.5</v>
      </c>
      <c r="P217" s="6">
        <v>3.3</v>
      </c>
      <c r="Q217" s="9"/>
    </row>
    <row r="218" spans="1:19" ht="11.25" customHeight="1">
      <c r="A218" s="24" t="s">
        <v>34</v>
      </c>
      <c r="B218" s="24"/>
      <c r="C218" s="24"/>
      <c r="D218" s="24"/>
      <c r="E218" s="4">
        <f>SUM(E214:E217)</f>
        <v>22.25</v>
      </c>
      <c r="F218" s="4">
        <f t="shared" ref="F218:P218" si="27">SUM(F214:F217)</f>
        <v>17.450000000000003</v>
      </c>
      <c r="G218" s="4">
        <f t="shared" si="27"/>
        <v>42.55</v>
      </c>
      <c r="H218" s="4">
        <f t="shared" si="27"/>
        <v>424.85</v>
      </c>
      <c r="I218" s="4">
        <f t="shared" si="27"/>
        <v>0.14000000000000001</v>
      </c>
      <c r="J218" s="4">
        <f t="shared" si="27"/>
        <v>15.46</v>
      </c>
      <c r="K218" s="4">
        <f t="shared" si="27"/>
        <v>128.57999999999998</v>
      </c>
      <c r="L218" s="4">
        <f t="shared" si="27"/>
        <v>0.74</v>
      </c>
      <c r="M218" s="4">
        <f t="shared" si="27"/>
        <v>269.85000000000002</v>
      </c>
      <c r="N218" s="4">
        <f t="shared" si="27"/>
        <v>275.64999999999998</v>
      </c>
      <c r="O218" s="4">
        <f t="shared" si="27"/>
        <v>48.629999999999995</v>
      </c>
      <c r="P218" s="4">
        <f t="shared" si="27"/>
        <v>5.07</v>
      </c>
      <c r="Q218" s="11">
        <v>4</v>
      </c>
    </row>
    <row r="219" spans="1:19" ht="11.25" customHeight="1">
      <c r="A219" s="19" t="s">
        <v>35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1"/>
    </row>
    <row r="220" spans="1:19" ht="11.25" customHeight="1">
      <c r="A220" s="4">
        <v>14.05</v>
      </c>
      <c r="B220" s="22" t="s">
        <v>116</v>
      </c>
      <c r="C220" s="22"/>
      <c r="D220" s="5">
        <v>50</v>
      </c>
      <c r="E220" s="4">
        <v>0.39</v>
      </c>
      <c r="F220" s="4">
        <v>2.5499999999999998</v>
      </c>
      <c r="G220" s="4">
        <v>1.38</v>
      </c>
      <c r="H220" s="4">
        <v>30.01</v>
      </c>
      <c r="I220" s="4">
        <v>0.02</v>
      </c>
      <c r="J220" s="4">
        <v>3.59</v>
      </c>
      <c r="K220" s="7">
        <v>0</v>
      </c>
      <c r="L220" s="7">
        <v>0</v>
      </c>
      <c r="M220" s="4">
        <v>11.05</v>
      </c>
      <c r="N220" s="7">
        <v>0</v>
      </c>
      <c r="O220" s="4">
        <v>6.83</v>
      </c>
      <c r="P220" s="4">
        <v>0.28000000000000003</v>
      </c>
      <c r="Q220" s="10"/>
    </row>
    <row r="221" spans="1:19">
      <c r="A221" s="4">
        <v>53.23</v>
      </c>
      <c r="B221" s="22" t="s">
        <v>117</v>
      </c>
      <c r="C221" s="22"/>
      <c r="D221" s="7" t="s">
        <v>95</v>
      </c>
      <c r="E221" s="4">
        <v>1.75</v>
      </c>
      <c r="F221" s="4">
        <v>4.87</v>
      </c>
      <c r="G221" s="4">
        <v>6.02</v>
      </c>
      <c r="H221" s="4">
        <v>76.06</v>
      </c>
      <c r="I221" s="4">
        <v>0.04</v>
      </c>
      <c r="J221" s="4">
        <v>30.02</v>
      </c>
      <c r="K221" s="7">
        <v>0</v>
      </c>
      <c r="L221" s="7">
        <v>0</v>
      </c>
      <c r="M221" s="4">
        <v>48.48</v>
      </c>
      <c r="N221" s="7">
        <v>0</v>
      </c>
      <c r="O221" s="4">
        <v>20.67</v>
      </c>
      <c r="P221" s="6">
        <v>0.7</v>
      </c>
      <c r="Q221" s="9"/>
    </row>
    <row r="222" spans="1:19" ht="24" customHeight="1">
      <c r="A222" s="4">
        <v>564.02</v>
      </c>
      <c r="B222" s="22" t="s">
        <v>118</v>
      </c>
      <c r="C222" s="22"/>
      <c r="D222" s="5">
        <v>100</v>
      </c>
      <c r="E222" s="6">
        <v>17.2</v>
      </c>
      <c r="F222" s="6">
        <v>20.8</v>
      </c>
      <c r="G222" s="4">
        <v>0.36</v>
      </c>
      <c r="H222" s="4">
        <v>256.33999999999997</v>
      </c>
      <c r="I222" s="4">
        <v>0.08</v>
      </c>
      <c r="J222" s="4">
        <v>1.84</v>
      </c>
      <c r="K222" s="7">
        <v>0</v>
      </c>
      <c r="L222" s="7">
        <v>0</v>
      </c>
      <c r="M222" s="4">
        <v>18.760000000000002</v>
      </c>
      <c r="N222" s="7">
        <v>0</v>
      </c>
      <c r="O222" s="4">
        <v>17.84</v>
      </c>
      <c r="P222" s="4">
        <v>1.24</v>
      </c>
      <c r="Q222" s="9"/>
    </row>
    <row r="223" spans="1:19" ht="11.25" customHeight="1">
      <c r="A223" s="4">
        <v>465.06</v>
      </c>
      <c r="B223" s="22" t="s">
        <v>55</v>
      </c>
      <c r="C223" s="22"/>
      <c r="D223" s="7" t="s">
        <v>68</v>
      </c>
      <c r="E223" s="4">
        <v>4.3499999999999996</v>
      </c>
      <c r="F223" s="4">
        <v>4.1100000000000003</v>
      </c>
      <c r="G223" s="4">
        <v>25.53</v>
      </c>
      <c r="H223" s="4">
        <v>156.43</v>
      </c>
      <c r="I223" s="4">
        <v>0.11</v>
      </c>
      <c r="J223" s="7"/>
      <c r="K223" s="6">
        <v>22.5</v>
      </c>
      <c r="L223" s="4">
        <v>0.73</v>
      </c>
      <c r="M223" s="4">
        <v>19.14</v>
      </c>
      <c r="N223" s="4">
        <v>99.38</v>
      </c>
      <c r="O223" s="4">
        <v>22.68</v>
      </c>
      <c r="P223" s="4">
        <v>1.68</v>
      </c>
      <c r="Q223" s="9"/>
    </row>
    <row r="224" spans="1:19" ht="11.25" customHeight="1">
      <c r="A224" s="4">
        <v>282.08</v>
      </c>
      <c r="B224" s="23" t="s">
        <v>29</v>
      </c>
      <c r="C224" s="22"/>
      <c r="D224" s="5">
        <v>200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9"/>
      <c r="S224" t="s">
        <v>119</v>
      </c>
    </row>
    <row r="225" spans="1:17" ht="11.25" customHeight="1">
      <c r="A225" s="6">
        <v>1.2</v>
      </c>
      <c r="B225" s="22" t="s">
        <v>43</v>
      </c>
      <c r="C225" s="22"/>
      <c r="D225" s="5">
        <v>30</v>
      </c>
      <c r="E225" s="4">
        <v>1.47</v>
      </c>
      <c r="F225" s="6">
        <v>0.3</v>
      </c>
      <c r="G225" s="4">
        <v>13.44</v>
      </c>
      <c r="H225" s="5">
        <v>63</v>
      </c>
      <c r="I225" s="4">
        <v>0.03</v>
      </c>
      <c r="J225" s="7">
        <v>0</v>
      </c>
      <c r="K225" s="7">
        <v>0</v>
      </c>
      <c r="L225" s="7">
        <v>0</v>
      </c>
      <c r="M225" s="6">
        <v>5.4</v>
      </c>
      <c r="N225" s="7"/>
      <c r="O225" s="5">
        <v>6</v>
      </c>
      <c r="P225" s="4">
        <v>0.87</v>
      </c>
      <c r="Q225" s="9"/>
    </row>
    <row r="226" spans="1:17" ht="11.25" customHeight="1">
      <c r="A226" s="24" t="s">
        <v>44</v>
      </c>
      <c r="B226" s="24"/>
      <c r="C226" s="24"/>
      <c r="D226" s="24"/>
      <c r="E226" s="4">
        <f>SUM(E220:E225)</f>
        <v>25.159999999999997</v>
      </c>
      <c r="F226" s="4">
        <f t="shared" ref="F226:P226" si="28">SUM(F220:F225)</f>
        <v>32.629999999999995</v>
      </c>
      <c r="G226" s="4">
        <f t="shared" si="28"/>
        <v>46.73</v>
      </c>
      <c r="H226" s="4">
        <f>SUM(H220:H225)</f>
        <v>581.83999999999992</v>
      </c>
      <c r="I226" s="4">
        <f t="shared" si="28"/>
        <v>0.28000000000000003</v>
      </c>
      <c r="J226" s="4">
        <f>SUM(J220:J225)</f>
        <v>35.450000000000003</v>
      </c>
      <c r="K226" s="4">
        <f t="shared" si="28"/>
        <v>22.5</v>
      </c>
      <c r="L226" s="4">
        <f t="shared" si="28"/>
        <v>0.73</v>
      </c>
      <c r="M226" s="4">
        <f t="shared" si="28"/>
        <v>102.83000000000001</v>
      </c>
      <c r="N226" s="4">
        <f t="shared" si="28"/>
        <v>99.38</v>
      </c>
      <c r="O226" s="4">
        <f t="shared" si="28"/>
        <v>74.02000000000001</v>
      </c>
      <c r="P226" s="4">
        <f t="shared" si="28"/>
        <v>4.7699999999999996</v>
      </c>
      <c r="Q226" s="11">
        <v>4</v>
      </c>
    </row>
    <row r="227" spans="1:17" s="1" customFormat="1" ht="11.25" customHeight="1">
      <c r="A227" s="24" t="s">
        <v>45</v>
      </c>
      <c r="B227" s="24"/>
      <c r="C227" s="24"/>
      <c r="D227" s="24"/>
      <c r="E227" s="4">
        <f>SUM(E218,E226)</f>
        <v>47.41</v>
      </c>
      <c r="F227" s="4">
        <f t="shared" ref="F227:Q227" si="29">SUM(F218,F226)</f>
        <v>50.08</v>
      </c>
      <c r="G227" s="4">
        <f t="shared" si="29"/>
        <v>89.28</v>
      </c>
      <c r="H227" s="4">
        <f t="shared" si="29"/>
        <v>1006.6899999999999</v>
      </c>
      <c r="I227" s="4">
        <f t="shared" si="29"/>
        <v>0.42000000000000004</v>
      </c>
      <c r="J227" s="4">
        <f t="shared" si="29"/>
        <v>50.910000000000004</v>
      </c>
      <c r="K227" s="4">
        <f t="shared" si="29"/>
        <v>151.07999999999998</v>
      </c>
      <c r="L227" s="4">
        <f t="shared" si="29"/>
        <v>1.47</v>
      </c>
      <c r="M227" s="4">
        <f t="shared" si="29"/>
        <v>372.68000000000006</v>
      </c>
      <c r="N227" s="4">
        <f t="shared" si="29"/>
        <v>375.03</v>
      </c>
      <c r="O227" s="4">
        <f t="shared" si="29"/>
        <v>122.65</v>
      </c>
      <c r="P227" s="4">
        <f t="shared" si="29"/>
        <v>9.84</v>
      </c>
      <c r="Q227" s="4">
        <f t="shared" si="29"/>
        <v>8</v>
      </c>
    </row>
    <row r="228" spans="1:17" ht="11.25" customHeight="1">
      <c r="A228" s="24" t="s">
        <v>120</v>
      </c>
      <c r="B228" s="24"/>
      <c r="C228" s="24"/>
      <c r="D228" s="24"/>
      <c r="E228" s="4">
        <f t="shared" ref="E228:Q228" si="30">SUM(E23,E45,E69,E91,E114,E137,E160,E182,E205,E227,)</f>
        <v>467.65999999999997</v>
      </c>
      <c r="F228" s="4">
        <f t="shared" si="30"/>
        <v>469.35999999999996</v>
      </c>
      <c r="G228" s="4">
        <f t="shared" si="30"/>
        <v>924.43</v>
      </c>
      <c r="H228" s="4">
        <f t="shared" si="30"/>
        <v>9876.0400000000009</v>
      </c>
      <c r="I228" s="4">
        <f t="shared" si="30"/>
        <v>5.4600000000000009</v>
      </c>
      <c r="J228" s="4">
        <f t="shared" si="30"/>
        <v>529.61</v>
      </c>
      <c r="K228" s="4">
        <f t="shared" si="30"/>
        <v>7344.27</v>
      </c>
      <c r="L228" s="4">
        <f t="shared" si="30"/>
        <v>45.839999999999996</v>
      </c>
      <c r="M228" s="4">
        <f t="shared" si="30"/>
        <v>4203.1000000000004</v>
      </c>
      <c r="N228" s="4">
        <f t="shared" si="30"/>
        <v>4780.88</v>
      </c>
      <c r="O228" s="4">
        <f t="shared" si="30"/>
        <v>1837.9300000000003</v>
      </c>
      <c r="P228" s="4">
        <f t="shared" si="30"/>
        <v>108.33000000000001</v>
      </c>
      <c r="Q228" s="4">
        <f t="shared" si="30"/>
        <v>83</v>
      </c>
    </row>
    <row r="229" spans="1:17" ht="11.25" customHeight="1">
      <c r="A229" s="24" t="s">
        <v>120</v>
      </c>
      <c r="B229" s="24"/>
      <c r="C229" s="24"/>
      <c r="D229" s="24"/>
      <c r="E229" s="6" t="e">
        <f ca="1">_xll.ЧАСТНОЕ(E228,10)</f>
        <v>#NAME?</v>
      </c>
      <c r="F229" s="6" t="e">
        <f t="shared" ref="F229:Q229" ca="1" si="31">_xll.ЧАСТНОЕ(F228,10)</f>
        <v>#NAME?</v>
      </c>
      <c r="G229" s="6" t="e">
        <f t="shared" ca="1" si="31"/>
        <v>#NAME?</v>
      </c>
      <c r="H229" s="6" t="e">
        <f t="shared" ca="1" si="31"/>
        <v>#NAME?</v>
      </c>
      <c r="I229" s="6" t="e">
        <f t="shared" ca="1" si="31"/>
        <v>#NAME?</v>
      </c>
      <c r="J229" s="6" t="e">
        <f t="shared" ca="1" si="31"/>
        <v>#NAME?</v>
      </c>
      <c r="K229" s="6" t="e">
        <f t="shared" ca="1" si="31"/>
        <v>#NAME?</v>
      </c>
      <c r="L229" s="6" t="e">
        <f t="shared" ca="1" si="31"/>
        <v>#NAME?</v>
      </c>
      <c r="M229" s="6" t="e">
        <f t="shared" ca="1" si="31"/>
        <v>#NAME?</v>
      </c>
      <c r="N229" s="6" t="e">
        <f t="shared" ca="1" si="31"/>
        <v>#NAME?</v>
      </c>
      <c r="O229" s="6" t="e">
        <f t="shared" ca="1" si="31"/>
        <v>#NAME?</v>
      </c>
      <c r="P229" s="6" t="e">
        <f t="shared" ca="1" si="31"/>
        <v>#NAME?</v>
      </c>
      <c r="Q229" s="6" t="e">
        <f t="shared" ca="1" si="31"/>
        <v>#NAME?</v>
      </c>
    </row>
    <row r="230" spans="1:17" ht="11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7" ht="11.25" customHeight="1">
      <c r="A231" s="15"/>
      <c r="B231" s="15" t="s">
        <v>121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7" ht="11.25" customHeight="1">
      <c r="A232" s="15"/>
      <c r="B232" s="15" t="s">
        <v>122</v>
      </c>
      <c r="C232" s="15"/>
      <c r="D232" s="15"/>
      <c r="E232" s="15"/>
      <c r="F232" s="15"/>
      <c r="G232" s="3"/>
      <c r="H232" s="15"/>
      <c r="I232" s="15"/>
      <c r="J232" s="15"/>
      <c r="K232" s="15"/>
      <c r="L232" s="15"/>
      <c r="M232" s="15"/>
      <c r="N232" s="15"/>
      <c r="O232" s="15"/>
      <c r="P232" s="15"/>
    </row>
  </sheetData>
  <mergeCells count="319">
    <mergeCell ref="A229:D229"/>
    <mergeCell ref="B223:C223"/>
    <mergeCell ref="B224:C224"/>
    <mergeCell ref="B225:C225"/>
    <mergeCell ref="A226:D226"/>
    <mergeCell ref="A227:D227"/>
    <mergeCell ref="A228:D228"/>
    <mergeCell ref="B217:C217"/>
    <mergeCell ref="A218:D218"/>
    <mergeCell ref="B220:C220"/>
    <mergeCell ref="B221:C221"/>
    <mergeCell ref="B222:C222"/>
    <mergeCell ref="A219:Q219"/>
    <mergeCell ref="B216:C216"/>
    <mergeCell ref="K208:P208"/>
    <mergeCell ref="D209:E209"/>
    <mergeCell ref="I209:J209"/>
    <mergeCell ref="K209:P209"/>
    <mergeCell ref="H210:H211"/>
    <mergeCell ref="F208:H208"/>
    <mergeCell ref="I208:J208"/>
    <mergeCell ref="I210:L210"/>
    <mergeCell ref="M210:P210"/>
    <mergeCell ref="B212:C212"/>
    <mergeCell ref="A213:P213"/>
    <mergeCell ref="B214:C214"/>
    <mergeCell ref="B215:C215"/>
    <mergeCell ref="A210:A211"/>
    <mergeCell ref="B210:C211"/>
    <mergeCell ref="D210:D211"/>
    <mergeCell ref="E210:G210"/>
    <mergeCell ref="A205:D205"/>
    <mergeCell ref="A207:P207"/>
    <mergeCell ref="B198:C198"/>
    <mergeCell ref="B199:C199"/>
    <mergeCell ref="B193:C193"/>
    <mergeCell ref="B194:C194"/>
    <mergeCell ref="A195:D195"/>
    <mergeCell ref="A196:P196"/>
    <mergeCell ref="B200:C200"/>
    <mergeCell ref="B201:C201"/>
    <mergeCell ref="B202:C202"/>
    <mergeCell ref="B203:C203"/>
    <mergeCell ref="B197:C197"/>
    <mergeCell ref="A204:D204"/>
    <mergeCell ref="A190:P190"/>
    <mergeCell ref="B191:C191"/>
    <mergeCell ref="B192:C192"/>
    <mergeCell ref="K186:P186"/>
    <mergeCell ref="M187:P187"/>
    <mergeCell ref="A187:A188"/>
    <mergeCell ref="B187:C188"/>
    <mergeCell ref="D187:D188"/>
    <mergeCell ref="E187:G187"/>
    <mergeCell ref="H187:H188"/>
    <mergeCell ref="I187:L187"/>
    <mergeCell ref="A184:P184"/>
    <mergeCell ref="F185:H185"/>
    <mergeCell ref="I185:J185"/>
    <mergeCell ref="K185:P185"/>
    <mergeCell ref="D186:E186"/>
    <mergeCell ref="I186:J186"/>
    <mergeCell ref="B189:C189"/>
    <mergeCell ref="A182:D182"/>
    <mergeCell ref="B172:C172"/>
    <mergeCell ref="A173:D173"/>
    <mergeCell ref="B175:C175"/>
    <mergeCell ref="B176:C176"/>
    <mergeCell ref="B178:C178"/>
    <mergeCell ref="B179:C179"/>
    <mergeCell ref="B180:C180"/>
    <mergeCell ref="B177:C177"/>
    <mergeCell ref="B146:C146"/>
    <mergeCell ref="B147:C147"/>
    <mergeCell ref="B148:C148"/>
    <mergeCell ref="B149:C149"/>
    <mergeCell ref="D164:E164"/>
    <mergeCell ref="I164:J164"/>
    <mergeCell ref="K164:P164"/>
    <mergeCell ref="B150:C150"/>
    <mergeCell ref="A151:D151"/>
    <mergeCell ref="B153:C153"/>
    <mergeCell ref="A160:D160"/>
    <mergeCell ref="A162:P162"/>
    <mergeCell ref="F163:H163"/>
    <mergeCell ref="I163:J163"/>
    <mergeCell ref="K163:P163"/>
    <mergeCell ref="B133:C133"/>
    <mergeCell ref="B134:C134"/>
    <mergeCell ref="B135:C135"/>
    <mergeCell ref="A136:D136"/>
    <mergeCell ref="B144:C144"/>
    <mergeCell ref="A145:P145"/>
    <mergeCell ref="E142:G142"/>
    <mergeCell ref="I142:L142"/>
    <mergeCell ref="M142:P142"/>
    <mergeCell ref="A142:A143"/>
    <mergeCell ref="D142:D143"/>
    <mergeCell ref="A137:D137"/>
    <mergeCell ref="H142:H143"/>
    <mergeCell ref="A139:P139"/>
    <mergeCell ref="F140:H140"/>
    <mergeCell ref="I140:J140"/>
    <mergeCell ref="K140:P140"/>
    <mergeCell ref="I141:J141"/>
    <mergeCell ref="K141:P141"/>
    <mergeCell ref="D141:E141"/>
    <mergeCell ref="B142:C143"/>
    <mergeCell ref="B131:C131"/>
    <mergeCell ref="B132:C132"/>
    <mergeCell ref="B124:C124"/>
    <mergeCell ref="B123:C123"/>
    <mergeCell ref="B125:C125"/>
    <mergeCell ref="A129:Q129"/>
    <mergeCell ref="B126:C126"/>
    <mergeCell ref="B127:C127"/>
    <mergeCell ref="A128:D128"/>
    <mergeCell ref="B130:C130"/>
    <mergeCell ref="I118:J118"/>
    <mergeCell ref="K118:P118"/>
    <mergeCell ref="D118:E118"/>
    <mergeCell ref="A114:D114"/>
    <mergeCell ref="A116:P116"/>
    <mergeCell ref="F117:H117"/>
    <mergeCell ref="B121:C121"/>
    <mergeCell ref="A122:P122"/>
    <mergeCell ref="E119:G119"/>
    <mergeCell ref="I119:L119"/>
    <mergeCell ref="M119:P119"/>
    <mergeCell ref="A119:A120"/>
    <mergeCell ref="B119:C120"/>
    <mergeCell ref="D119:D120"/>
    <mergeCell ref="H119:H120"/>
    <mergeCell ref="B108:C108"/>
    <mergeCell ref="B109:C109"/>
    <mergeCell ref="A106:Q106"/>
    <mergeCell ref="B98:C98"/>
    <mergeCell ref="A99:P99"/>
    <mergeCell ref="B100:C100"/>
    <mergeCell ref="I117:J117"/>
    <mergeCell ref="K117:P117"/>
    <mergeCell ref="B101:C101"/>
    <mergeCell ref="B102:C102"/>
    <mergeCell ref="B103:C103"/>
    <mergeCell ref="B104:C104"/>
    <mergeCell ref="A105:D105"/>
    <mergeCell ref="B107:C107"/>
    <mergeCell ref="B110:C110"/>
    <mergeCell ref="B111:C111"/>
    <mergeCell ref="B112:C112"/>
    <mergeCell ref="A113:D113"/>
    <mergeCell ref="H96:H97"/>
    <mergeCell ref="I96:L96"/>
    <mergeCell ref="A93:P93"/>
    <mergeCell ref="F94:H94"/>
    <mergeCell ref="I94:J94"/>
    <mergeCell ref="K94:P94"/>
    <mergeCell ref="D95:E95"/>
    <mergeCell ref="I95:J95"/>
    <mergeCell ref="K95:P95"/>
    <mergeCell ref="M96:P96"/>
    <mergeCell ref="A96:A97"/>
    <mergeCell ref="B96:C97"/>
    <mergeCell ref="D96:D97"/>
    <mergeCell ref="E96:G96"/>
    <mergeCell ref="A91:D91"/>
    <mergeCell ref="A82:D82"/>
    <mergeCell ref="B84:C84"/>
    <mergeCell ref="B85:C85"/>
    <mergeCell ref="B86:C86"/>
    <mergeCell ref="A83:Q83"/>
    <mergeCell ref="B87:C87"/>
    <mergeCell ref="B88:C88"/>
    <mergeCell ref="B89:C89"/>
    <mergeCell ref="A90:D90"/>
    <mergeCell ref="B80:C80"/>
    <mergeCell ref="H74:H75"/>
    <mergeCell ref="I74:L74"/>
    <mergeCell ref="M74:P74"/>
    <mergeCell ref="A74:A75"/>
    <mergeCell ref="B74:C75"/>
    <mergeCell ref="D74:D75"/>
    <mergeCell ref="B81:C81"/>
    <mergeCell ref="D73:E73"/>
    <mergeCell ref="I73:J73"/>
    <mergeCell ref="B76:C76"/>
    <mergeCell ref="A77:P77"/>
    <mergeCell ref="B78:C78"/>
    <mergeCell ref="B79:C79"/>
    <mergeCell ref="B66:C66"/>
    <mergeCell ref="A69:D69"/>
    <mergeCell ref="A71:P71"/>
    <mergeCell ref="B67:C67"/>
    <mergeCell ref="A68:D68"/>
    <mergeCell ref="E74:G74"/>
    <mergeCell ref="F72:H72"/>
    <mergeCell ref="I72:J72"/>
    <mergeCell ref="K72:P72"/>
    <mergeCell ref="K73:P73"/>
    <mergeCell ref="B62:C62"/>
    <mergeCell ref="A61:Q61"/>
    <mergeCell ref="B63:C63"/>
    <mergeCell ref="B64:C64"/>
    <mergeCell ref="B57:C57"/>
    <mergeCell ref="B58:C58"/>
    <mergeCell ref="B59:C59"/>
    <mergeCell ref="A60:D60"/>
    <mergeCell ref="B65:C65"/>
    <mergeCell ref="B56:C56"/>
    <mergeCell ref="A50:A51"/>
    <mergeCell ref="B50:C51"/>
    <mergeCell ref="D50:D51"/>
    <mergeCell ref="B52:C52"/>
    <mergeCell ref="A53:P53"/>
    <mergeCell ref="B54:C54"/>
    <mergeCell ref="B55:C55"/>
    <mergeCell ref="M50:P50"/>
    <mergeCell ref="A45:D45"/>
    <mergeCell ref="E50:G50"/>
    <mergeCell ref="H50:H51"/>
    <mergeCell ref="I50:L50"/>
    <mergeCell ref="A47:P47"/>
    <mergeCell ref="B41:C41"/>
    <mergeCell ref="B42:C42"/>
    <mergeCell ref="B43:C43"/>
    <mergeCell ref="A44:D44"/>
    <mergeCell ref="F48:H48"/>
    <mergeCell ref="I48:J48"/>
    <mergeCell ref="K48:P48"/>
    <mergeCell ref="D49:E49"/>
    <mergeCell ref="I49:J49"/>
    <mergeCell ref="K49:P49"/>
    <mergeCell ref="B40:C40"/>
    <mergeCell ref="B32:C32"/>
    <mergeCell ref="B33:C33"/>
    <mergeCell ref="B34:C34"/>
    <mergeCell ref="A37:Q37"/>
    <mergeCell ref="B35:C35"/>
    <mergeCell ref="A36:D36"/>
    <mergeCell ref="B38:C38"/>
    <mergeCell ref="B39:C39"/>
    <mergeCell ref="B19:C19"/>
    <mergeCell ref="B20:C20"/>
    <mergeCell ref="B21:C21"/>
    <mergeCell ref="A22:D22"/>
    <mergeCell ref="B30:C30"/>
    <mergeCell ref="A31:P31"/>
    <mergeCell ref="H28:H29"/>
    <mergeCell ref="I28:L28"/>
    <mergeCell ref="M28:P28"/>
    <mergeCell ref="A28:A29"/>
    <mergeCell ref="B28:C29"/>
    <mergeCell ref="D28:D29"/>
    <mergeCell ref="A23:D23"/>
    <mergeCell ref="E28:G28"/>
    <mergeCell ref="A25:P25"/>
    <mergeCell ref="F26:H26"/>
    <mergeCell ref="I26:J26"/>
    <mergeCell ref="K26:P26"/>
    <mergeCell ref="I27:J27"/>
    <mergeCell ref="K27:P27"/>
    <mergeCell ref="D27:E27"/>
    <mergeCell ref="A8:P8"/>
    <mergeCell ref="B9:C9"/>
    <mergeCell ref="B10:C10"/>
    <mergeCell ref="B11:C11"/>
    <mergeCell ref="A5:A6"/>
    <mergeCell ref="B12:C12"/>
    <mergeCell ref="B13:C13"/>
    <mergeCell ref="A14:D14"/>
    <mergeCell ref="B16:C16"/>
    <mergeCell ref="Q28:Q29"/>
    <mergeCell ref="Q50:Q51"/>
    <mergeCell ref="Q74:Q75"/>
    <mergeCell ref="Q96:Q97"/>
    <mergeCell ref="Q119:Q120"/>
    <mergeCell ref="Q142:Q143"/>
    <mergeCell ref="A2:P2"/>
    <mergeCell ref="F3:H3"/>
    <mergeCell ref="I3:J3"/>
    <mergeCell ref="K3:P3"/>
    <mergeCell ref="B5:C6"/>
    <mergeCell ref="D5:D6"/>
    <mergeCell ref="E5:G5"/>
    <mergeCell ref="D4:E4"/>
    <mergeCell ref="I4:J4"/>
    <mergeCell ref="K4:P4"/>
    <mergeCell ref="Q5:Q6"/>
    <mergeCell ref="H5:H6"/>
    <mergeCell ref="I5:L5"/>
    <mergeCell ref="B17:C17"/>
    <mergeCell ref="B18:C18"/>
    <mergeCell ref="A15:Q15"/>
    <mergeCell ref="M5:P5"/>
    <mergeCell ref="B7:C7"/>
    <mergeCell ref="Q187:Q188"/>
    <mergeCell ref="A152:Q152"/>
    <mergeCell ref="A174:Q174"/>
    <mergeCell ref="Q210:Q211"/>
    <mergeCell ref="B156:C156"/>
    <mergeCell ref="B157:C157"/>
    <mergeCell ref="B158:C158"/>
    <mergeCell ref="A159:D159"/>
    <mergeCell ref="B154:C154"/>
    <mergeCell ref="B155:C155"/>
    <mergeCell ref="Q165:Q166"/>
    <mergeCell ref="B170:C170"/>
    <mergeCell ref="B171:C171"/>
    <mergeCell ref="A165:A166"/>
    <mergeCell ref="B165:C166"/>
    <mergeCell ref="M165:P165"/>
    <mergeCell ref="B167:C167"/>
    <mergeCell ref="A168:P168"/>
    <mergeCell ref="B169:C169"/>
    <mergeCell ref="D165:D166"/>
    <mergeCell ref="E165:G165"/>
    <mergeCell ref="H165:H166"/>
    <mergeCell ref="I165:L165"/>
    <mergeCell ref="A181:D181"/>
  </mergeCells>
  <phoneticPr fontId="0" type="noConversion"/>
  <pageMargins left="0.75" right="0.75" top="1" bottom="1" header="0.5" footer="0.5"/>
  <pageSetup paperSize="9" orientation="landscape" verticalDpi="0" r:id="rId1"/>
  <rowBreaks count="10" manualBreakCount="10">
    <brk id="23" man="1"/>
    <brk id="45" man="1"/>
    <brk id="69" man="1"/>
    <brk id="91" man="1"/>
    <brk id="114" man="1"/>
    <brk id="137" man="1"/>
    <brk id="160" man="1"/>
    <brk id="182" man="1"/>
    <brk id="205" man="1"/>
    <brk id="2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usp10</dc:creator>
  <cp:keywords/>
  <dc:description/>
  <cp:lastModifiedBy>X</cp:lastModifiedBy>
  <cp:revision>1</cp:revision>
  <dcterms:created xsi:type="dcterms:W3CDTF">2020-08-17T10:22:13Z</dcterms:created>
  <dcterms:modified xsi:type="dcterms:W3CDTF">2022-11-11T17:25:58Z</dcterms:modified>
  <cp:category/>
  <cp:contentStatus/>
</cp:coreProperties>
</file>